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19875" windowHeight="7470"/>
  </bookViews>
  <sheets>
    <sheet name="Anexo 14Janeiro" sheetId="1" r:id="rId1"/>
    <sheet name="Despesas Bancárias" sheetId="2" r:id="rId2"/>
  </sheets>
  <externalReferences>
    <externalReference r:id="rId3"/>
    <externalReference r:id="rId4"/>
  </externalReferences>
  <definedNames>
    <definedName name="_xlnm._FilterDatabase" localSheetId="0" hidden="1">'Anexo 14Janeiro'!$B$37:$G$43</definedName>
    <definedName name="_xlnm._FilterDatabase" localSheetId="1" hidden="1">'Despesas Bancárias'!$A$10:$G$36</definedName>
  </definedNames>
  <calcPr calcId="144525"/>
</workbook>
</file>

<file path=xl/calcChain.xml><?xml version="1.0" encoding="utf-8"?>
<calcChain xmlns="http://schemas.openxmlformats.org/spreadsheetml/2006/main">
  <c r="G38" i="2" l="1"/>
  <c r="E85" i="1"/>
  <c r="D85" i="1"/>
  <c r="F84" i="1"/>
  <c r="F85" i="1" s="1"/>
  <c r="C84" i="1"/>
  <c r="C85" i="1" s="1"/>
  <c r="G65" i="1"/>
  <c r="D65" i="1"/>
  <c r="F64" i="1"/>
  <c r="C64" i="1"/>
  <c r="E63" i="1"/>
  <c r="F63" i="1" s="1"/>
  <c r="F62" i="1"/>
  <c r="C62" i="1"/>
  <c r="F61" i="1"/>
  <c r="C61" i="1"/>
  <c r="F60" i="1"/>
  <c r="C60" i="1"/>
  <c r="E59" i="1"/>
  <c r="C59" i="1" s="1"/>
  <c r="F58" i="1"/>
  <c r="C58" i="1"/>
  <c r="F57" i="1"/>
  <c r="C57" i="1"/>
  <c r="F56" i="1"/>
  <c r="C56" i="1"/>
  <c r="F55" i="1"/>
  <c r="C55" i="1"/>
  <c r="E54" i="1"/>
  <c r="F54" i="1" s="1"/>
  <c r="C54" i="1"/>
  <c r="F53" i="1"/>
  <c r="C53" i="1"/>
  <c r="F52" i="1"/>
  <c r="C52" i="1"/>
  <c r="E51" i="1"/>
  <c r="F51" i="1" s="1"/>
  <c r="C51" i="1"/>
  <c r="F50" i="1"/>
  <c r="E50" i="1"/>
  <c r="C50" i="1"/>
  <c r="E49" i="1"/>
  <c r="E65" i="1" s="1"/>
  <c r="F32" i="1"/>
  <c r="F35" i="1" s="1"/>
  <c r="F38" i="1" s="1"/>
  <c r="G98" i="1" s="1"/>
  <c r="C63" i="1" l="1"/>
  <c r="F59" i="1"/>
  <c r="F49" i="1"/>
  <c r="F65" i="1" s="1"/>
  <c r="G99" i="1" s="1"/>
  <c r="G100" i="1" s="1"/>
  <c r="G102" i="1" s="1"/>
  <c r="C49" i="1"/>
  <c r="C65" i="1" l="1"/>
</calcChain>
</file>

<file path=xl/sharedStrings.xml><?xml version="1.0" encoding="utf-8"?>
<sst xmlns="http://schemas.openxmlformats.org/spreadsheetml/2006/main" count="136" uniqueCount="106">
  <si>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</si>
  <si>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</si>
  <si>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</si>
  <si>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</si>
  <si>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</si>
  <si>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</si>
  <si>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</si>
  <si>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</si>
  <si>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</si>
  <si>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</si>
  <si>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Janeiro/2022</t>
  </si>
  <si>
    <t>ORIGEM DOS RECURSOS (1):MUNICIPAL</t>
  </si>
  <si>
    <t>DOCUMENTO</t>
  </si>
  <si>
    <t>DATA</t>
  </si>
  <si>
    <t>VIGÊNCIA</t>
  </si>
  <si>
    <t>VALOR - R$</t>
  </si>
  <si>
    <t>TERMO DE FOMENTO 03/2021</t>
  </si>
  <si>
    <t>0101/2021 á 31/12/2021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</si>
  <si>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</si>
  <si>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</si>
  <si>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</si>
  <si>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</si>
  <si>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</si>
  <si>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</si>
  <si>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</si>
  <si>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</si>
  <si>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</si>
  <si>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</si>
  <si>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</si>
  <si>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</si>
  <si>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</si>
  <si>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</si>
  <si>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</si>
  <si>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</si>
  <si>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</si>
  <si>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01/2022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</si>
  <si>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</si>
  <si>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</si>
  <si>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</si>
  <si>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</si>
  <si>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</si>
  <si>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</si>
  <si>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</si>
  <si>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</si>
  <si>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</si>
  <si>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</si>
  <si>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</si>
  <si>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</si>
  <si>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</si>
  <si>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</si>
  <si>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</si>
  <si>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</si>
  <si>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</si>
  <si>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</si>
  <si>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</si>
  <si>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</si>
  <si>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</si>
  <si>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</si>
  <si>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</si>
  <si>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</si>
  <si>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</si>
  <si>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</si>
  <si>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</si>
  <si>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</si>
  <si>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</si>
  <si>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</si>
  <si>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</si>
  <si>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</si>
  <si>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</si>
  <si>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</si>
  <si>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</si>
  <si>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</si>
  <si>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</si>
  <si>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</si>
  <si>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</si>
  <si>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</si>
  <si>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</si>
  <si>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</si>
  <si>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09 de Fevereiro de 2022.</t>
  </si>
  <si>
    <t xml:space="preserve">RESPONSÁVEL(IS): </t>
  </si>
  <si>
    <t>_____________________________</t>
  </si>
  <si>
    <t>Hermenegildo Carlos Merlo Cunha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</si>
  <si>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</si>
  <si>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</si>
  <si>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</si>
  <si>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</si>
  <si>
    <t>JOSE HENRIQUE TEIXEIRA</t>
  </si>
  <si>
    <t>SIMONE ANGÉLICA GOUVEIA</t>
  </si>
  <si>
    <t>JOSE RICARDO MORETTO</t>
  </si>
  <si>
    <t>II - DEMONSTRATIVO DAS DESPESAS REALIZADAS COM RECURSOS PRÓPRIO</t>
  </si>
  <si>
    <t>DATA DO</t>
  </si>
  <si>
    <t>ESPECIFICAÇÃO DO</t>
  </si>
  <si>
    <t>CREDOR</t>
  </si>
  <si>
    <t>Despesa</t>
  </si>
  <si>
    <t>Extrato</t>
  </si>
  <si>
    <t>BB 649-1</t>
  </si>
  <si>
    <t>Despesas Bancárias</t>
  </si>
  <si>
    <t>TOTAL DAS DESPESAS</t>
  </si>
  <si>
    <t>_________________________</t>
  </si>
  <si>
    <t>______________________________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</si>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</sst>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  <numFmt numFmtId="166" formatCode="&quot;R$&quot;\ #,##0.00"/>
  </numFmts>
  <fonts count="29" x14ac:knownFonts="1">
    <font>
      <sz val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19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left" readingOrder="2"/>
    </xf>
    <xf numFmtId="0" fontId="3" fillId="0" borderId="0" xfId="3" applyFont="1" applyAlignment="1">
      <alignment horizontal="center"/>
    </xf>
    <xf numFmtId="0" fontId="3" fillId="0" borderId="0" xfId="3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3" applyFont="1" applyBorder="1" applyAlignment="1">
      <alignment horizontal="center"/>
    </xf>
    <xf numFmtId="0" fontId="5" fillId="0" borderId="0" xfId="0" applyFont="1"/>
    <xf numFmtId="0" fontId="6" fillId="0" borderId="0" xfId="3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6" fillId="0" borderId="0" xfId="3" applyFont="1" applyBorder="1" applyAlignment="1">
      <alignment horizontal="left" wrapText="1"/>
    </xf>
    <xf numFmtId="0" fontId="8" fillId="0" borderId="1" xfId="3" applyFont="1" applyBorder="1" applyAlignment="1">
      <alignment horizontal="center" wrapText="1"/>
    </xf>
    <xf numFmtId="0" fontId="8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 vertical="center" wrapText="1"/>
    </xf>
    <xf numFmtId="14" fontId="9" fillId="0" borderId="1" xfId="3" applyNumberFormat="1" applyFont="1" applyBorder="1" applyAlignment="1">
      <alignment horizontal="center" wrapText="1"/>
    </xf>
    <xf numFmtId="164" fontId="9" fillId="0" borderId="1" xfId="4" applyNumberFormat="1" applyFont="1" applyBorder="1" applyAlignment="1">
      <alignment horizontal="center" wrapText="1"/>
    </xf>
    <xf numFmtId="0" fontId="11" fillId="0" borderId="1" xfId="3" applyFont="1" applyBorder="1" applyAlignment="1">
      <alignment horizontal="center" vertical="center" wrapText="1"/>
    </xf>
    <xf numFmtId="14" fontId="11" fillId="0" borderId="1" xfId="3" applyNumberFormat="1" applyFont="1" applyBorder="1" applyAlignment="1">
      <alignment horizontal="center" wrapText="1"/>
    </xf>
    <xf numFmtId="164" fontId="11" fillId="0" borderId="1" xfId="4" applyNumberFormat="1" applyFont="1" applyBorder="1" applyAlignment="1">
      <alignment horizontal="center" wrapText="1"/>
    </xf>
    <xf numFmtId="0" fontId="8" fillId="0" borderId="0" xfId="3" applyFont="1" applyBorder="1" applyAlignment="1">
      <alignment horizontal="left" wrapText="1"/>
    </xf>
    <xf numFmtId="0" fontId="12" fillId="0" borderId="0" xfId="3" applyFont="1" applyBorder="1" applyAlignment="1">
      <alignment wrapText="1"/>
    </xf>
    <xf numFmtId="0" fontId="8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9" fillId="0" borderId="0" xfId="0" applyFont="1"/>
    <xf numFmtId="14" fontId="12" fillId="0" borderId="1" xfId="3" applyNumberFormat="1" applyFont="1" applyBorder="1" applyAlignment="1">
      <alignment horizontal="center" vertical="center" wrapText="1"/>
    </xf>
    <xf numFmtId="44" fontId="12" fillId="0" borderId="2" xfId="2" applyFont="1" applyBorder="1" applyAlignment="1">
      <alignment horizontal="left" vertical="center" wrapText="1"/>
    </xf>
    <xf numFmtId="14" fontId="12" fillId="0" borderId="1" xfId="3" applyNumberFormat="1" applyFont="1" applyBorder="1" applyAlignment="1">
      <alignment horizontal="center" wrapText="1"/>
    </xf>
    <xf numFmtId="165" fontId="12" fillId="0" borderId="1" xfId="3" applyNumberFormat="1" applyFont="1" applyBorder="1" applyAlignment="1">
      <alignment horizontal="center" wrapText="1"/>
    </xf>
    <xf numFmtId="43" fontId="12" fillId="0" borderId="2" xfId="4" applyNumberFormat="1" applyFont="1" applyBorder="1" applyAlignment="1">
      <alignment horizontal="center"/>
    </xf>
    <xf numFmtId="43" fontId="12" fillId="0" borderId="4" xfId="4" applyNumberFormat="1" applyFont="1" applyBorder="1" applyAlignment="1">
      <alignment horizontal="center"/>
    </xf>
    <xf numFmtId="43" fontId="12" fillId="0" borderId="2" xfId="4" applyNumberFormat="1" applyFont="1" applyBorder="1" applyAlignment="1">
      <alignment horizontal="left" vertical="center" wrapText="1"/>
    </xf>
    <xf numFmtId="164" fontId="12" fillId="0" borderId="2" xfId="4" applyNumberFormat="1" applyFont="1" applyBorder="1" applyAlignment="1">
      <alignment horizontal="center" wrapText="1"/>
    </xf>
    <xf numFmtId="164" fontId="12" fillId="0" borderId="2" xfId="4" applyNumberFormat="1" applyFont="1" applyBorder="1" applyAlignment="1">
      <alignment horizontal="center"/>
    </xf>
    <xf numFmtId="164" fontId="12" fillId="0" borderId="4" xfId="4" applyNumberFormat="1" applyFont="1" applyBorder="1" applyAlignment="1">
      <alignment horizontal="center"/>
    </xf>
    <xf numFmtId="0" fontId="14" fillId="0" borderId="2" xfId="3" applyFont="1" applyBorder="1" applyAlignment="1">
      <alignment horizontal="left" wrapText="1"/>
    </xf>
    <xf numFmtId="0" fontId="14" fillId="0" borderId="3" xfId="3" applyFont="1" applyBorder="1" applyAlignment="1">
      <alignment horizontal="left" wrapText="1"/>
    </xf>
    <xf numFmtId="0" fontId="14" fillId="0" borderId="4" xfId="3" applyFont="1" applyBorder="1" applyAlignment="1">
      <alignment horizontal="left" wrapText="1"/>
    </xf>
    <xf numFmtId="0" fontId="12" fillId="0" borderId="5" xfId="3" applyFont="1" applyBorder="1" applyAlignment="1">
      <alignment horizontal="left" wrapText="1"/>
    </xf>
    <xf numFmtId="0" fontId="14" fillId="2" borderId="2" xfId="3" applyFont="1" applyFill="1" applyBorder="1" applyAlignment="1">
      <alignment horizontal="center" wrapText="1"/>
    </xf>
    <xf numFmtId="0" fontId="14" fillId="2" borderId="3" xfId="3" applyFont="1" applyFill="1" applyBorder="1" applyAlignment="1">
      <alignment horizontal="center" wrapText="1"/>
    </xf>
    <xf numFmtId="0" fontId="14" fillId="2" borderId="4" xfId="3" applyFont="1" applyFill="1" applyBorder="1" applyAlignment="1">
      <alignment horizontal="center" wrapText="1"/>
    </xf>
    <xf numFmtId="0" fontId="12" fillId="2" borderId="1" xfId="3" applyFont="1" applyFill="1" applyBorder="1" applyAlignment="1">
      <alignment horizontal="left" wrapText="1"/>
    </xf>
    <xf numFmtId="164" fontId="12" fillId="2" borderId="2" xfId="4" applyNumberFormat="1" applyFont="1" applyFill="1" applyBorder="1" applyAlignment="1">
      <alignment horizontal="center"/>
    </xf>
    <xf numFmtId="164" fontId="12" fillId="2" borderId="4" xfId="4" applyNumberFormat="1" applyFont="1" applyFill="1" applyBorder="1" applyAlignment="1">
      <alignment horizontal="center"/>
    </xf>
    <xf numFmtId="0" fontId="15" fillId="0" borderId="2" xfId="3" applyFont="1" applyBorder="1" applyAlignment="1">
      <alignment horizontal="left" wrapText="1"/>
    </xf>
    <xf numFmtId="0" fontId="15" fillId="0" borderId="3" xfId="3" applyFont="1" applyBorder="1" applyAlignment="1">
      <alignment horizontal="left" wrapText="1"/>
    </xf>
    <xf numFmtId="0" fontId="15" fillId="0" borderId="4" xfId="3" applyFont="1" applyBorder="1" applyAlignment="1">
      <alignment horizontal="left" wrapText="1"/>
    </xf>
    <xf numFmtId="0" fontId="8" fillId="0" borderId="1" xfId="3" applyFont="1" applyBorder="1" applyAlignment="1">
      <alignment horizontal="left" wrapText="1"/>
    </xf>
    <xf numFmtId="164" fontId="8" fillId="0" borderId="2" xfId="4" applyNumberFormat="1" applyFont="1" applyBorder="1" applyAlignment="1">
      <alignment horizontal="center"/>
    </xf>
    <xf numFmtId="164" fontId="8" fillId="0" borderId="4" xfId="4" applyNumberFormat="1" applyFont="1" applyBorder="1" applyAlignment="1">
      <alignment horizontal="center"/>
    </xf>
    <xf numFmtId="0" fontId="9" fillId="0" borderId="6" xfId="3" applyFont="1" applyBorder="1" applyAlignment="1">
      <alignment horizontal="left" wrapText="1"/>
    </xf>
    <xf numFmtId="0" fontId="9" fillId="0" borderId="0" xfId="3" applyFont="1" applyBorder="1" applyAlignment="1">
      <alignment horizontal="left" wrapText="1"/>
    </xf>
    <xf numFmtId="0" fontId="9" fillId="0" borderId="0" xfId="3" applyFont="1" applyBorder="1" applyAlignment="1">
      <alignment horizontal="left" vertical="center" wrapText="1"/>
    </xf>
    <xf numFmtId="0" fontId="9" fillId="0" borderId="0" xfId="3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3" fillId="0" borderId="3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left" vertical="center"/>
    </xf>
    <xf numFmtId="0" fontId="13" fillId="0" borderId="4" xfId="3" applyFont="1" applyBorder="1" applyAlignment="1">
      <alignment horizontal="left" vertical="center"/>
    </xf>
    <xf numFmtId="14" fontId="8" fillId="0" borderId="2" xfId="5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164" fontId="8" fillId="0" borderId="1" xfId="4" applyNumberFormat="1" applyFont="1" applyFill="1" applyBorder="1" applyAlignment="1">
      <alignment horizontal="center" vertical="center" wrapText="1"/>
    </xf>
    <xf numFmtId="14" fontId="12" fillId="0" borderId="1" xfId="5" applyNumberFormat="1" applyFont="1" applyFill="1" applyBorder="1" applyAlignment="1">
      <alignment horizontal="left" vertical="center"/>
    </xf>
    <xf numFmtId="43" fontId="9" fillId="0" borderId="1" xfId="1" applyFont="1" applyFill="1" applyBorder="1" applyAlignment="1">
      <alignment horizontal="center"/>
    </xf>
    <xf numFmtId="43" fontId="9" fillId="0" borderId="1" xfId="1" applyFont="1" applyFill="1" applyBorder="1" applyAlignment="1"/>
    <xf numFmtId="164" fontId="12" fillId="0" borderId="2" xfId="6" applyFont="1" applyBorder="1" applyAlignment="1"/>
    <xf numFmtId="164" fontId="12" fillId="0" borderId="4" xfId="6" applyFont="1" applyBorder="1" applyAlignment="1"/>
    <xf numFmtId="43" fontId="12" fillId="0" borderId="1" xfId="1" applyFont="1" applyFill="1" applyBorder="1" applyAlignment="1">
      <alignment horizontal="left"/>
    </xf>
    <xf numFmtId="14" fontId="12" fillId="0" borderId="1" xfId="5" applyNumberFormat="1" applyFont="1" applyFill="1" applyBorder="1" applyAlignment="1">
      <alignment horizontal="left" vertical="center" wrapText="1"/>
    </xf>
    <xf numFmtId="0" fontId="16" fillId="0" borderId="0" xfId="0" applyFont="1"/>
    <xf numFmtId="0" fontId="0" fillId="3" borderId="0" xfId="0" applyFill="1"/>
    <xf numFmtId="14" fontId="16" fillId="3" borderId="1" xfId="5" applyNumberFormat="1" applyFont="1" applyFill="1" applyBorder="1" applyAlignment="1">
      <alignment horizontal="left" vertical="center"/>
    </xf>
    <xf numFmtId="43" fontId="16" fillId="3" borderId="1" xfId="1" applyFont="1" applyFill="1" applyBorder="1" applyAlignment="1">
      <alignment horizontal="center"/>
    </xf>
    <xf numFmtId="14" fontId="3" fillId="0" borderId="0" xfId="5" applyNumberFormat="1" applyFont="1" applyFill="1" applyBorder="1" applyAlignment="1">
      <alignment horizontal="left" vertical="center"/>
    </xf>
    <xf numFmtId="43" fontId="9" fillId="0" borderId="0" xfId="1" applyFont="1" applyFill="1" applyBorder="1" applyAlignment="1">
      <alignment horizontal="center"/>
    </xf>
    <xf numFmtId="43" fontId="3" fillId="0" borderId="0" xfId="1" applyFont="1" applyFill="1" applyBorder="1" applyAlignment="1">
      <alignment horizontal="center"/>
    </xf>
    <xf numFmtId="43" fontId="13" fillId="0" borderId="0" xfId="1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3" fillId="0" borderId="7" xfId="3" applyFont="1" applyBorder="1" applyAlignment="1"/>
    <xf numFmtId="0" fontId="13" fillId="0" borderId="6" xfId="3" applyFont="1" applyBorder="1" applyAlignment="1"/>
    <xf numFmtId="0" fontId="13" fillId="0" borderId="8" xfId="3" applyFont="1" applyBorder="1" applyAlignment="1">
      <alignment horizontal="right" wrapText="1"/>
    </xf>
    <xf numFmtId="0" fontId="9" fillId="0" borderId="1" xfId="0" applyFont="1" applyBorder="1" applyAlignment="1">
      <alignment horizontal="left"/>
    </xf>
    <xf numFmtId="43" fontId="9" fillId="0" borderId="1" xfId="1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43" fontId="9" fillId="0" borderId="1" xfId="0" applyNumberFormat="1" applyFont="1" applyBorder="1" applyAlignment="1">
      <alignment horizontal="center" wrapText="1"/>
    </xf>
    <xf numFmtId="43" fontId="12" fillId="0" borderId="1" xfId="0" applyNumberFormat="1" applyFont="1" applyBorder="1" applyAlignment="1">
      <alignment horizontal="center"/>
    </xf>
    <xf numFmtId="43" fontId="9" fillId="0" borderId="1" xfId="1" applyFont="1" applyBorder="1" applyAlignment="1">
      <alignment horizontal="center" wrapText="1"/>
    </xf>
    <xf numFmtId="43" fontId="12" fillId="0" borderId="1" xfId="1" applyFont="1" applyBorder="1" applyAlignment="1">
      <alignment horizontal="center" wrapText="1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 wrapText="1"/>
    </xf>
    <xf numFmtId="43" fontId="13" fillId="3" borderId="1" xfId="0" applyNumberFormat="1" applyFont="1" applyFill="1" applyBorder="1" applyAlignment="1">
      <alignment horizontal="center" wrapText="1"/>
    </xf>
    <xf numFmtId="43" fontId="8" fillId="3" borderId="1" xfId="1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 applyAlignment="1">
      <alignment horizontal="left" wrapText="1"/>
    </xf>
    <xf numFmtId="43" fontId="13" fillId="3" borderId="0" xfId="0" applyNumberFormat="1" applyFont="1" applyFill="1" applyBorder="1" applyAlignment="1">
      <alignment horizontal="center" wrapText="1"/>
    </xf>
    <xf numFmtId="43" fontId="8" fillId="3" borderId="0" xfId="1" applyFont="1" applyFill="1" applyBorder="1" applyAlignment="1">
      <alignment horizontal="center" wrapText="1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 wrapText="1"/>
    </xf>
    <xf numFmtId="43" fontId="9" fillId="3" borderId="0" xfId="0" applyNumberFormat="1" applyFont="1" applyFill="1" applyBorder="1" applyAlignment="1">
      <alignment horizontal="center" wrapText="1"/>
    </xf>
    <xf numFmtId="43" fontId="9" fillId="3" borderId="0" xfId="1" applyFont="1" applyFill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12" fillId="0" borderId="0" xfId="0" applyFont="1" applyAlignment="1"/>
    <xf numFmtId="0" fontId="8" fillId="0" borderId="0" xfId="0" applyFont="1" applyAlignment="1"/>
    <xf numFmtId="0" fontId="12" fillId="0" borderId="0" xfId="0" applyFont="1" applyBorder="1" applyAlignment="1"/>
    <xf numFmtId="0" fontId="17" fillId="0" borderId="0" xfId="0" applyFont="1" applyAlignment="1">
      <alignment horizontal="left"/>
    </xf>
    <xf numFmtId="14" fontId="18" fillId="0" borderId="0" xfId="3" applyNumberFormat="1" applyFont="1" applyFill="1" applyBorder="1" applyAlignment="1">
      <alignment horizontal="center" vertical="center" wrapText="1"/>
    </xf>
    <xf numFmtId="4" fontId="18" fillId="0" borderId="0" xfId="5" applyNumberFormat="1" applyFont="1" applyFill="1" applyBorder="1" applyAlignment="1">
      <alignment horizontal="center"/>
    </xf>
    <xf numFmtId="0" fontId="18" fillId="0" borderId="0" xfId="5" applyFont="1" applyFill="1" applyBorder="1" applyAlignment="1">
      <alignment horizontal="center"/>
    </xf>
    <xf numFmtId="0" fontId="3" fillId="0" borderId="0" xfId="5" applyFont="1" applyFill="1" applyBorder="1" applyAlignment="1">
      <alignment horizontal="center" vertical="center"/>
    </xf>
    <xf numFmtId="14" fontId="3" fillId="0" borderId="0" xfId="5" applyNumberFormat="1" applyFont="1" applyFill="1" applyBorder="1" applyAlignment="1">
      <alignment horizontal="center" vertical="center"/>
    </xf>
    <xf numFmtId="44" fontId="3" fillId="0" borderId="0" xfId="2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8" fillId="0" borderId="0" xfId="3" applyFont="1" applyBorder="1" applyAlignment="1">
      <alignment horizontal="left" vertical="center" wrapText="1"/>
    </xf>
    <xf numFmtId="14" fontId="18" fillId="0" borderId="0" xfId="3" applyNumberFormat="1" applyFont="1" applyBorder="1" applyAlignment="1">
      <alignment horizontal="center" wrapText="1"/>
    </xf>
    <xf numFmtId="44" fontId="18" fillId="0" borderId="0" xfId="2" applyFont="1" applyBorder="1" applyAlignment="1">
      <alignment horizontal="left" vertical="center" wrapText="1"/>
    </xf>
    <xf numFmtId="0" fontId="19" fillId="0" borderId="0" xfId="0" applyFont="1"/>
    <xf numFmtId="0" fontId="4" fillId="0" borderId="0" xfId="0" applyFont="1"/>
    <xf numFmtId="0" fontId="18" fillId="0" borderId="0" xfId="5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5" applyFont="1" applyAlignment="1">
      <alignment horizontal="center"/>
    </xf>
    <xf numFmtId="0" fontId="4" fillId="0" borderId="0" xfId="0" applyFont="1" applyAlignment="1">
      <alignment horizontal="left"/>
    </xf>
    <xf numFmtId="0" fontId="20" fillId="0" borderId="0" xfId="0" applyFont="1" applyAlignment="1"/>
    <xf numFmtId="0" fontId="20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4" fontId="18" fillId="0" borderId="0" xfId="3" applyNumberFormat="1" applyFont="1" applyBorder="1" applyAlignment="1">
      <alignment wrapText="1"/>
    </xf>
    <xf numFmtId="0" fontId="3" fillId="0" borderId="0" xfId="3" applyFont="1" applyBorder="1" applyAlignment="1">
      <alignment horizontal="left" wrapText="1"/>
    </xf>
    <xf numFmtId="0" fontId="3" fillId="0" borderId="0" xfId="3" applyFont="1" applyBorder="1" applyAlignment="1">
      <alignment horizontal="right" wrapText="1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justify" vertical="justify"/>
    </xf>
    <xf numFmtId="0" fontId="22" fillId="0" borderId="0" xfId="0" applyFont="1"/>
    <xf numFmtId="0" fontId="15" fillId="0" borderId="2" xfId="0" applyFont="1" applyBorder="1" applyAlignment="1">
      <alignment horizontal="center" vertical="distributed"/>
    </xf>
    <xf numFmtId="0" fontId="15" fillId="0" borderId="3" xfId="0" applyFont="1" applyBorder="1" applyAlignment="1">
      <alignment horizontal="center" vertical="distributed"/>
    </xf>
    <xf numFmtId="0" fontId="15" fillId="0" borderId="4" xfId="0" applyFont="1" applyBorder="1" applyAlignment="1">
      <alignment horizontal="center" vertical="distributed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16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14" fontId="14" fillId="3" borderId="1" xfId="0" applyNumberFormat="1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1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43" fontId="14" fillId="3" borderId="1" xfId="1" applyFont="1" applyFill="1" applyBorder="1" applyAlignment="1"/>
    <xf numFmtId="14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66" fontId="22" fillId="0" borderId="1" xfId="1" applyNumberFormat="1" applyFont="1" applyBorder="1" applyAlignment="1">
      <alignment horizontal="right"/>
    </xf>
    <xf numFmtId="0" fontId="25" fillId="0" borderId="4" xfId="0" applyFont="1" applyBorder="1" applyAlignment="1">
      <alignment horizontal="center"/>
    </xf>
    <xf numFmtId="44" fontId="22" fillId="0" borderId="1" xfId="2" applyFont="1" applyBorder="1" applyAlignment="1">
      <alignment horizontal="right"/>
    </xf>
    <xf numFmtId="14" fontId="14" fillId="0" borderId="2" xfId="0" applyNumberFormat="1" applyFont="1" applyBorder="1" applyAlignment="1">
      <alignment horizontal="center"/>
    </xf>
    <xf numFmtId="43" fontId="14" fillId="3" borderId="1" xfId="1" applyFont="1" applyFill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166" fontId="22" fillId="0" borderId="1" xfId="1" applyNumberFormat="1" applyFont="1" applyBorder="1" applyAlignment="1">
      <alignment horizontal="center"/>
    </xf>
    <xf numFmtId="0" fontId="15" fillId="0" borderId="2" xfId="0" applyFont="1" applyBorder="1" applyAlignment="1"/>
    <xf numFmtId="0" fontId="15" fillId="0" borderId="3" xfId="0" applyFont="1" applyBorder="1" applyAlignment="1"/>
    <xf numFmtId="0" fontId="15" fillId="0" borderId="4" xfId="0" applyFont="1" applyBorder="1" applyAlignment="1"/>
    <xf numFmtId="166" fontId="26" fillId="4" borderId="1" xfId="0" applyNumberFormat="1" applyFont="1" applyFill="1" applyBorder="1" applyAlignment="1">
      <alignment horizontal="right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7" fillId="0" borderId="0" xfId="0" applyFont="1" applyAlignment="1"/>
    <xf numFmtId="0" fontId="28" fillId="0" borderId="0" xfId="0" applyFont="1"/>
  </cellXfs>
  <cellStyles count="7">
    <cellStyle name="Moeda" xfId="2" builtinId="4"/>
    <cellStyle name="Normal" xfId="0" builtinId="0"/>
    <cellStyle name="Normal 2" xfId="5"/>
    <cellStyle name="Normal 3" xfId="3"/>
    <cellStyle name="Separador de milhares 2" xfId="4"/>
    <cellStyle name="Separador de milhares 2 3" xfId="6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2/Planilha20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1/Mensal/Mensal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Janeiro"/>
      <sheetName val="Janeiro"/>
      <sheetName val="Anexo 14Fevereiro"/>
      <sheetName val="Fevereiro"/>
    </sheetNames>
    <sheetDataSet>
      <sheetData sheetId="0"/>
      <sheetData sheetId="1">
        <row r="13">
          <cell r="F13" t="str">
            <v>Despesas Bancárias</v>
          </cell>
          <cell r="G13">
            <v>63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 Janeiro"/>
      <sheetName val="Fevereiro"/>
      <sheetName val="Anexo 14 Fevereiro"/>
      <sheetName val="Março"/>
      <sheetName val="Anexo 14 Março(2)"/>
      <sheetName val="Abril"/>
      <sheetName val="Anexo 14 Abril"/>
      <sheetName val="Maio"/>
      <sheetName val="Anexo 14 Maio"/>
      <sheetName val="Anexo 14 JUnho"/>
      <sheetName val="JUnho"/>
      <sheetName val="Anexo 14 Julho (2)"/>
      <sheetName val="Julho "/>
      <sheetName val="Agosto"/>
      <sheetName val="Anexo 14 Agosto"/>
      <sheetName val="Setembro"/>
      <sheetName val="Anexo 14 Setembro"/>
      <sheetName val="Outubro"/>
      <sheetName val="Anexo 14Outubro"/>
      <sheetName val="Novembro"/>
      <sheetName val="Anexo 14Novembro"/>
      <sheetName val="Dezembro"/>
      <sheetName val="Anexo 14Dezemb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5">
          <cell r="F15" t="str">
            <v>Folha de Pagamento</v>
          </cell>
        </row>
        <row r="16">
          <cell r="F16" t="str">
            <v>Utilidade Pública</v>
          </cell>
        </row>
        <row r="17">
          <cell r="F17" t="str">
            <v>Utilidade Pública</v>
          </cell>
        </row>
        <row r="18">
          <cell r="F18" t="str">
            <v>Folha de Pagamento</v>
          </cell>
        </row>
        <row r="19">
          <cell r="F19" t="str">
            <v>Folha de Pagamento</v>
          </cell>
        </row>
        <row r="20">
          <cell r="F20" t="str">
            <v>Folha de Pagamento</v>
          </cell>
        </row>
        <row r="21">
          <cell r="F21" t="str">
            <v>Serviços Prestados</v>
          </cell>
        </row>
        <row r="22">
          <cell r="F22" t="str">
            <v>Utilidade Pública</v>
          </cell>
        </row>
        <row r="23">
          <cell r="F23" t="str">
            <v>Material de Consumo</v>
          </cell>
        </row>
        <row r="24">
          <cell r="F24" t="str">
            <v>Utilidade Pública</v>
          </cell>
        </row>
        <row r="25">
          <cell r="F25" t="str">
            <v>Material de Consumo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5"/>
  <sheetViews>
    <sheetView tabSelected="1" topLeftCell="A97" workbookViewId="0">
      <selection activeCell="G144" sqref="G144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</cols>
  <sheetData>
    <row r="1" spans="1:7" s="1" customFormat="1" ht="34.5" customHeight="1" x14ac:dyDescent="0.2"/>
    <row r="2" spans="1:7" s="1" customFormat="1" ht="57" customHeight="1" x14ac:dyDescent="0.2"/>
    <row r="3" spans="1:7" ht="15" x14ac:dyDescent="0.25">
      <c r="B3" s="2"/>
      <c r="C3" s="2"/>
      <c r="D3" s="3"/>
      <c r="G3" s="2"/>
    </row>
    <row r="4" spans="1:7" ht="15" x14ac:dyDescent="0.25">
      <c r="B4" s="2"/>
      <c r="C4" s="2"/>
      <c r="D4" s="3"/>
      <c r="G4" s="2"/>
    </row>
    <row r="5" spans="1:7" ht="15" x14ac:dyDescent="0.25">
      <c r="B5" s="4" t="s">
        <v>0</v>
      </c>
      <c r="C5" s="4"/>
      <c r="D5" s="4"/>
      <c r="E5" s="4"/>
      <c r="F5" s="4"/>
      <c r="G5" s="4"/>
    </row>
    <row r="6" spans="1:7" ht="15" x14ac:dyDescent="0.25">
      <c r="B6" s="5" t="s">
        <v>1</v>
      </c>
      <c r="C6" s="5"/>
      <c r="D6" s="5"/>
      <c r="E6" s="5"/>
      <c r="F6" s="5"/>
      <c r="G6" s="5"/>
    </row>
    <row r="7" spans="1:7" ht="15" x14ac:dyDescent="0.25">
      <c r="B7" s="5" t="s">
        <v>2</v>
      </c>
      <c r="C7" s="5"/>
      <c r="D7" s="5"/>
      <c r="E7" s="5"/>
      <c r="F7" s="5"/>
      <c r="G7" s="5"/>
    </row>
    <row r="8" spans="1:7" ht="15" x14ac:dyDescent="0.25">
      <c r="A8" s="6"/>
      <c r="B8" s="6"/>
      <c r="C8" s="6"/>
      <c r="D8" s="6"/>
      <c r="E8" s="6"/>
      <c r="F8" s="6"/>
      <c r="G8" s="7"/>
    </row>
    <row r="9" spans="1:7" x14ac:dyDescent="0.2">
      <c r="B9" s="8"/>
      <c r="C9" s="8"/>
      <c r="D9" s="8"/>
      <c r="E9" s="8"/>
      <c r="F9" s="8"/>
      <c r="G9" s="8"/>
    </row>
    <row r="10" spans="1:7" ht="15.75" x14ac:dyDescent="0.25">
      <c r="B10" s="9" t="s">
        <v>3</v>
      </c>
      <c r="C10" s="9"/>
      <c r="D10" s="9"/>
      <c r="E10" s="9"/>
      <c r="F10" s="9"/>
      <c r="G10" s="8"/>
    </row>
    <row r="11" spans="1:7" ht="15.75" x14ac:dyDescent="0.25">
      <c r="B11" s="9" t="s">
        <v>4</v>
      </c>
      <c r="C11" s="9"/>
      <c r="D11" s="9"/>
      <c r="E11" s="9"/>
      <c r="F11" s="9"/>
      <c r="G11" s="8"/>
    </row>
    <row r="12" spans="1:7" ht="15.75" customHeight="1" x14ac:dyDescent="0.25">
      <c r="B12" s="10" t="s">
        <v>5</v>
      </c>
      <c r="C12" s="10"/>
      <c r="D12" s="10"/>
      <c r="E12" s="10"/>
      <c r="F12" s="10"/>
      <c r="G12" s="10"/>
    </row>
    <row r="13" spans="1:7" ht="15.75" customHeight="1" x14ac:dyDescent="0.25">
      <c r="B13" s="10" t="s">
        <v>6</v>
      </c>
      <c r="C13" s="10"/>
      <c r="D13" s="10"/>
      <c r="E13" s="10"/>
      <c r="F13" s="10"/>
      <c r="G13" s="10"/>
    </row>
    <row r="14" spans="1:7" ht="15.75" customHeight="1" x14ac:dyDescent="0.25">
      <c r="B14" s="10" t="s">
        <v>7</v>
      </c>
      <c r="C14" s="10"/>
      <c r="D14" s="10"/>
      <c r="E14" s="10"/>
      <c r="F14" s="10"/>
      <c r="G14" s="10"/>
    </row>
    <row r="15" spans="1:7" ht="15.75" customHeight="1" x14ac:dyDescent="0.25">
      <c r="B15" s="9" t="s">
        <v>8</v>
      </c>
      <c r="C15" s="9"/>
      <c r="D15" s="9"/>
      <c r="E15" s="9"/>
      <c r="F15" s="9"/>
      <c r="G15" s="9"/>
    </row>
    <row r="16" spans="1:7" ht="15.75" x14ac:dyDescent="0.25">
      <c r="B16" s="9" t="s">
        <v>9</v>
      </c>
      <c r="C16" s="9"/>
      <c r="D16" s="9"/>
      <c r="E16" s="9"/>
      <c r="F16" s="9"/>
      <c r="G16" s="8"/>
    </row>
    <row r="17" spans="2:7" ht="15.75" x14ac:dyDescent="0.25">
      <c r="B17" s="9" t="s">
        <v>10</v>
      </c>
      <c r="C17" s="9"/>
      <c r="D17" s="9"/>
      <c r="E17" s="9"/>
      <c r="F17" s="9"/>
      <c r="G17" s="8"/>
    </row>
    <row r="18" spans="2:7" ht="15.75" x14ac:dyDescent="0.25">
      <c r="B18" s="9" t="s">
        <v>11</v>
      </c>
      <c r="C18" s="9"/>
      <c r="D18" s="9"/>
      <c r="E18" s="9"/>
      <c r="F18" s="9"/>
      <c r="G18" s="9"/>
    </row>
    <row r="19" spans="2:7" ht="15.75" x14ac:dyDescent="0.25">
      <c r="B19" s="11"/>
      <c r="C19" s="11"/>
      <c r="D19" s="11"/>
      <c r="E19" s="11"/>
      <c r="F19" s="11"/>
      <c r="G19" s="11"/>
    </row>
    <row r="20" spans="2:7" x14ac:dyDescent="0.2">
      <c r="B20" s="12" t="s">
        <v>12</v>
      </c>
      <c r="C20" s="12"/>
      <c r="D20" s="13" t="s">
        <v>13</v>
      </c>
      <c r="E20" s="13" t="s">
        <v>14</v>
      </c>
      <c r="F20" s="12" t="s">
        <v>15</v>
      </c>
      <c r="G20" s="12"/>
    </row>
    <row r="21" spans="2:7" ht="15" customHeight="1" x14ac:dyDescent="0.2">
      <c r="B21" s="14" t="s">
        <v>16</v>
      </c>
      <c r="C21" s="14"/>
      <c r="D21" s="15"/>
      <c r="E21" s="15" t="s">
        <v>17</v>
      </c>
      <c r="F21" s="16">
        <v>115000</v>
      </c>
      <c r="G21" s="16"/>
    </row>
    <row r="22" spans="2:7" ht="15.75" customHeight="1" x14ac:dyDescent="0.25">
      <c r="B22" s="17" t="s">
        <v>18</v>
      </c>
      <c r="C22" s="17"/>
      <c r="D22" s="18"/>
      <c r="E22" s="18"/>
      <c r="F22" s="19"/>
      <c r="G22" s="19"/>
    </row>
    <row r="23" spans="2:7" ht="15" x14ac:dyDescent="0.25">
      <c r="B23" s="17" t="s">
        <v>18</v>
      </c>
      <c r="C23" s="17"/>
      <c r="D23" s="18"/>
      <c r="E23" s="18"/>
      <c r="F23" s="19"/>
      <c r="G23" s="19"/>
    </row>
    <row r="24" spans="2:7" x14ac:dyDescent="0.2">
      <c r="B24" s="20"/>
      <c r="C24" s="20"/>
      <c r="D24" s="21"/>
      <c r="E24" s="21"/>
      <c r="F24" s="21"/>
      <c r="G24" s="8"/>
    </row>
    <row r="25" spans="2:7" x14ac:dyDescent="0.2">
      <c r="B25" s="22" t="s">
        <v>19</v>
      </c>
      <c r="C25" s="23"/>
      <c r="D25" s="23"/>
      <c r="E25" s="23"/>
      <c r="F25" s="23"/>
      <c r="G25" s="24"/>
    </row>
    <row r="26" spans="2:7" s="29" customFormat="1" ht="33.75" x14ac:dyDescent="0.2">
      <c r="B26" s="25" t="s">
        <v>20</v>
      </c>
      <c r="C26" s="26" t="s">
        <v>21</v>
      </c>
      <c r="D26" s="25" t="s">
        <v>22</v>
      </c>
      <c r="E26" s="25" t="s">
        <v>23</v>
      </c>
      <c r="F26" s="27" t="s">
        <v>24</v>
      </c>
      <c r="G26" s="28"/>
    </row>
    <row r="27" spans="2:7" x14ac:dyDescent="0.2">
      <c r="B27" s="30"/>
      <c r="C27" s="31">
        <v>10454.549999999999</v>
      </c>
      <c r="D27" s="32"/>
      <c r="E27" s="33">
        <v>1</v>
      </c>
      <c r="F27" s="34"/>
      <c r="G27" s="35"/>
    </row>
    <row r="28" spans="2:7" x14ac:dyDescent="0.2">
      <c r="B28" s="30"/>
      <c r="C28" s="36"/>
      <c r="D28" s="32"/>
      <c r="E28" s="33"/>
      <c r="F28" s="34"/>
      <c r="G28" s="35"/>
    </row>
    <row r="29" spans="2:7" x14ac:dyDescent="0.2">
      <c r="B29" s="30"/>
      <c r="C29" s="36"/>
      <c r="D29" s="32"/>
      <c r="E29" s="33"/>
      <c r="F29" s="34"/>
      <c r="G29" s="35"/>
    </row>
    <row r="30" spans="2:7" x14ac:dyDescent="0.2">
      <c r="B30" s="30"/>
      <c r="C30" s="37"/>
      <c r="D30" s="32"/>
      <c r="E30" s="33"/>
      <c r="F30" s="38"/>
      <c r="G30" s="39"/>
    </row>
    <row r="31" spans="2:7" x14ac:dyDescent="0.2">
      <c r="B31" s="40" t="s">
        <v>25</v>
      </c>
      <c r="C31" s="41"/>
      <c r="D31" s="42"/>
      <c r="E31" s="43"/>
      <c r="F31" s="38">
        <v>110.45</v>
      </c>
      <c r="G31" s="39"/>
    </row>
    <row r="32" spans="2:7" x14ac:dyDescent="0.2">
      <c r="B32" s="40" t="s">
        <v>26</v>
      </c>
      <c r="C32" s="41"/>
      <c r="D32" s="42"/>
      <c r="E32" s="43"/>
      <c r="F32" s="34">
        <f>F27</f>
        <v>0</v>
      </c>
      <c r="G32" s="39"/>
    </row>
    <row r="33" spans="2:7" x14ac:dyDescent="0.2">
      <c r="B33" s="40" t="s">
        <v>27</v>
      </c>
      <c r="C33" s="41"/>
      <c r="D33" s="42"/>
      <c r="E33" s="43"/>
      <c r="F33" s="38"/>
      <c r="G33" s="39"/>
    </row>
    <row r="34" spans="2:7" x14ac:dyDescent="0.2">
      <c r="B34" s="40" t="s">
        <v>28</v>
      </c>
      <c r="C34" s="41"/>
      <c r="D34" s="42"/>
      <c r="E34" s="43"/>
      <c r="F34" s="38"/>
      <c r="G34" s="39"/>
    </row>
    <row r="35" spans="2:7" x14ac:dyDescent="0.2">
      <c r="B35" s="40" t="s">
        <v>29</v>
      </c>
      <c r="C35" s="41"/>
      <c r="D35" s="42"/>
      <c r="E35" s="43"/>
      <c r="F35" s="38">
        <f>SUM(F31:G34)</f>
        <v>110.45</v>
      </c>
      <c r="G35" s="39"/>
    </row>
    <row r="36" spans="2:7" x14ac:dyDescent="0.2">
      <c r="B36" s="44"/>
      <c r="C36" s="45"/>
      <c r="D36" s="46"/>
      <c r="E36" s="47"/>
      <c r="F36" s="48"/>
      <c r="G36" s="49"/>
    </row>
    <row r="37" spans="2:7" x14ac:dyDescent="0.2">
      <c r="B37" s="40" t="s">
        <v>30</v>
      </c>
      <c r="C37" s="41"/>
      <c r="D37" s="42"/>
      <c r="E37" s="43"/>
      <c r="F37" s="38">
        <v>63</v>
      </c>
      <c r="G37" s="39"/>
    </row>
    <row r="38" spans="2:7" x14ac:dyDescent="0.2">
      <c r="B38" s="50" t="s">
        <v>31</v>
      </c>
      <c r="C38" s="51"/>
      <c r="D38" s="52"/>
      <c r="E38" s="53"/>
      <c r="F38" s="54">
        <f>SUM(F35+F37)</f>
        <v>173.45</v>
      </c>
      <c r="G38" s="55"/>
    </row>
    <row r="39" spans="2:7" x14ac:dyDescent="0.2">
      <c r="B39" s="56" t="s">
        <v>32</v>
      </c>
      <c r="C39" s="56"/>
      <c r="D39" s="56"/>
      <c r="E39" s="56"/>
      <c r="F39" s="56"/>
      <c r="G39" s="56"/>
    </row>
    <row r="40" spans="2:7" x14ac:dyDescent="0.2">
      <c r="B40" s="57" t="s">
        <v>33</v>
      </c>
      <c r="C40" s="57"/>
      <c r="D40" s="57"/>
      <c r="E40" s="57"/>
      <c r="F40" s="57"/>
      <c r="G40" s="57"/>
    </row>
    <row r="41" spans="2:7" x14ac:dyDescent="0.2">
      <c r="B41" s="57" t="s">
        <v>34</v>
      </c>
      <c r="C41" s="57"/>
      <c r="D41" s="57"/>
      <c r="E41" s="57"/>
      <c r="F41" s="57"/>
      <c r="G41" s="57"/>
    </row>
    <row r="42" spans="2:7" ht="18" customHeight="1" x14ac:dyDescent="0.2">
      <c r="B42" s="58" t="s">
        <v>35</v>
      </c>
      <c r="C42" s="58"/>
      <c r="D42" s="58"/>
      <c r="E42" s="58"/>
      <c r="F42" s="58"/>
      <c r="G42" s="58"/>
    </row>
    <row r="43" spans="2:7" ht="12" customHeight="1" x14ac:dyDescent="0.2">
      <c r="B43" s="58"/>
      <c r="C43" s="58"/>
      <c r="D43" s="58"/>
      <c r="E43" s="58"/>
      <c r="F43" s="58"/>
      <c r="G43" s="58"/>
    </row>
    <row r="44" spans="2:7" ht="18" customHeight="1" x14ac:dyDescent="0.2">
      <c r="B44" s="59"/>
      <c r="C44" s="59"/>
      <c r="D44" s="59"/>
      <c r="E44" s="59"/>
      <c r="F44" s="59"/>
      <c r="G44" s="59"/>
    </row>
    <row r="45" spans="2:7" x14ac:dyDescent="0.2">
      <c r="B45" s="60"/>
      <c r="C45" s="60"/>
      <c r="D45" s="60"/>
      <c r="E45" s="60"/>
      <c r="F45" s="60"/>
      <c r="G45" s="60"/>
    </row>
    <row r="46" spans="2:7" x14ac:dyDescent="0.2">
      <c r="B46" s="27" t="s">
        <v>36</v>
      </c>
      <c r="C46" s="61"/>
      <c r="D46" s="61"/>
      <c r="E46" s="61"/>
      <c r="F46" s="61"/>
      <c r="G46" s="28"/>
    </row>
    <row r="47" spans="2:7" x14ac:dyDescent="0.2">
      <c r="B47" s="27" t="s">
        <v>37</v>
      </c>
      <c r="C47" s="61"/>
      <c r="D47" s="61"/>
      <c r="E47" s="61"/>
      <c r="F47" s="62"/>
      <c r="G47" s="63"/>
    </row>
    <row r="48" spans="2:7" ht="96" x14ac:dyDescent="0.2">
      <c r="B48" s="64" t="s">
        <v>38</v>
      </c>
      <c r="C48" s="64" t="s">
        <v>39</v>
      </c>
      <c r="D48" s="64" t="s">
        <v>40</v>
      </c>
      <c r="E48" s="65" t="s">
        <v>41</v>
      </c>
      <c r="F48" s="65" t="s">
        <v>42</v>
      </c>
      <c r="G48" s="66" t="s">
        <v>43</v>
      </c>
    </row>
    <row r="49" spans="2:7" x14ac:dyDescent="0.2">
      <c r="B49" s="67" t="s">
        <v>44</v>
      </c>
      <c r="C49" s="68">
        <f>E49</f>
        <v>0</v>
      </c>
      <c r="D49" s="69"/>
      <c r="E49" s="70">
        <f xml:space="preserve"> SUMIF([1]Janeiro!F13:F32,"Folha de Pagamento",[1]Janeiro!G13:G32)</f>
        <v>0</v>
      </c>
      <c r="F49" s="71">
        <f>E49</f>
        <v>0</v>
      </c>
      <c r="G49" s="68"/>
    </row>
    <row r="50" spans="2:7" x14ac:dyDescent="0.2">
      <c r="B50" s="67" t="s">
        <v>45</v>
      </c>
      <c r="C50" s="68">
        <f t="shared" ref="C50:C64" si="0">E50</f>
        <v>0</v>
      </c>
      <c r="D50" s="69"/>
      <c r="E50" s="70">
        <f xml:space="preserve"> SUMIF([1]Janeiro!F13:F32,"Serviços Prestados",[1]Janeiro!G13:G32)</f>
        <v>0</v>
      </c>
      <c r="F50" s="71">
        <f t="shared" ref="F50:F64" si="1">E50</f>
        <v>0</v>
      </c>
      <c r="G50" s="68"/>
    </row>
    <row r="51" spans="2:7" x14ac:dyDescent="0.2">
      <c r="B51" s="67" t="s">
        <v>46</v>
      </c>
      <c r="C51" s="68">
        <f t="shared" si="0"/>
        <v>0</v>
      </c>
      <c r="D51" s="69"/>
      <c r="E51" s="72">
        <f xml:space="preserve"> SUMIF('[2]Julho '!F15:F27,"Material Médico Hospitalar",[1]Janeiro!G15:G28)</f>
        <v>0</v>
      </c>
      <c r="F51" s="71">
        <f t="shared" si="1"/>
        <v>0</v>
      </c>
      <c r="G51" s="68"/>
    </row>
    <row r="52" spans="2:7" s="74" customFormat="1" x14ac:dyDescent="0.2">
      <c r="B52" s="73" t="s">
        <v>47</v>
      </c>
      <c r="C52" s="68">
        <f t="shared" si="0"/>
        <v>0</v>
      </c>
      <c r="D52" s="69"/>
      <c r="E52" s="72"/>
      <c r="F52" s="71">
        <f t="shared" si="1"/>
        <v>0</v>
      </c>
      <c r="G52" s="68"/>
    </row>
    <row r="53" spans="2:7" s="75" customFormat="1" x14ac:dyDescent="0.2">
      <c r="B53" s="67" t="s">
        <v>48</v>
      </c>
      <c r="C53" s="68">
        <f t="shared" si="0"/>
        <v>0</v>
      </c>
      <c r="D53" s="69"/>
      <c r="E53" s="72"/>
      <c r="F53" s="71">
        <f t="shared" si="1"/>
        <v>0</v>
      </c>
      <c r="G53" s="68"/>
    </row>
    <row r="54" spans="2:7" s="75" customFormat="1" x14ac:dyDescent="0.2">
      <c r="B54" s="73" t="s">
        <v>49</v>
      </c>
      <c r="C54" s="68">
        <f t="shared" si="0"/>
        <v>0</v>
      </c>
      <c r="D54" s="69"/>
      <c r="E54" s="70">
        <f xml:space="preserve"> SUMIF([1]Janeiro!F13:F32,"Material de Consumo",[1]Janeiro!G13:G32)</f>
        <v>0</v>
      </c>
      <c r="F54" s="71">
        <f t="shared" si="1"/>
        <v>0</v>
      </c>
      <c r="G54" s="68"/>
    </row>
    <row r="55" spans="2:7" s="75" customFormat="1" x14ac:dyDescent="0.2">
      <c r="B55" s="67" t="s">
        <v>50</v>
      </c>
      <c r="C55" s="68">
        <f t="shared" si="0"/>
        <v>0</v>
      </c>
      <c r="D55" s="69"/>
      <c r="E55" s="72"/>
      <c r="F55" s="71">
        <f t="shared" si="1"/>
        <v>0</v>
      </c>
      <c r="G55" s="68"/>
    </row>
    <row r="56" spans="2:7" s="75" customFormat="1" x14ac:dyDescent="0.2">
      <c r="B56" s="73" t="s">
        <v>51</v>
      </c>
      <c r="C56" s="68">
        <f t="shared" si="0"/>
        <v>0</v>
      </c>
      <c r="D56" s="69"/>
      <c r="E56" s="72"/>
      <c r="F56" s="71">
        <f t="shared" si="1"/>
        <v>0</v>
      </c>
      <c r="G56" s="68"/>
    </row>
    <row r="57" spans="2:7" s="75" customFormat="1" x14ac:dyDescent="0.2">
      <c r="B57" s="67" t="s">
        <v>52</v>
      </c>
      <c r="C57" s="68">
        <f t="shared" si="0"/>
        <v>0</v>
      </c>
      <c r="D57" s="69"/>
      <c r="E57" s="72"/>
      <c r="F57" s="71">
        <f t="shared" si="1"/>
        <v>0</v>
      </c>
      <c r="G57" s="68"/>
    </row>
    <row r="58" spans="2:7" s="75" customFormat="1" x14ac:dyDescent="0.2">
      <c r="B58" s="67" t="s">
        <v>53</v>
      </c>
      <c r="C58" s="68">
        <f t="shared" si="0"/>
        <v>0</v>
      </c>
      <c r="D58" s="69"/>
      <c r="E58" s="72"/>
      <c r="F58" s="71">
        <f t="shared" si="1"/>
        <v>0</v>
      </c>
      <c r="G58" s="68"/>
    </row>
    <row r="59" spans="2:7" s="75" customFormat="1" x14ac:dyDescent="0.2">
      <c r="B59" s="67" t="s">
        <v>54</v>
      </c>
      <c r="C59" s="68">
        <f t="shared" si="0"/>
        <v>0</v>
      </c>
      <c r="D59" s="69"/>
      <c r="E59" s="70">
        <f xml:space="preserve"> SUMIF([1]Janeiro!F13:F32,"Utilidade Pública",[1]Janeiro!G13:G32)</f>
        <v>0</v>
      </c>
      <c r="F59" s="71">
        <f t="shared" si="1"/>
        <v>0</v>
      </c>
      <c r="G59" s="68"/>
    </row>
    <row r="60" spans="2:7" s="75" customFormat="1" x14ac:dyDescent="0.2">
      <c r="B60" s="67" t="s">
        <v>55</v>
      </c>
      <c r="C60" s="68">
        <f t="shared" si="0"/>
        <v>0</v>
      </c>
      <c r="D60" s="69"/>
      <c r="E60" s="70"/>
      <c r="F60" s="71">
        <f t="shared" si="1"/>
        <v>0</v>
      </c>
      <c r="G60" s="68"/>
    </row>
    <row r="61" spans="2:7" s="75" customFormat="1" x14ac:dyDescent="0.2">
      <c r="B61" s="73" t="s">
        <v>56</v>
      </c>
      <c r="C61" s="68">
        <f t="shared" si="0"/>
        <v>0</v>
      </c>
      <c r="D61" s="69"/>
      <c r="E61" s="70"/>
      <c r="F61" s="71">
        <f t="shared" si="1"/>
        <v>0</v>
      </c>
      <c r="G61" s="68"/>
    </row>
    <row r="62" spans="2:7" s="75" customFormat="1" x14ac:dyDescent="0.2">
      <c r="B62" s="67" t="s">
        <v>57</v>
      </c>
      <c r="C62" s="68">
        <f t="shared" si="0"/>
        <v>0</v>
      </c>
      <c r="D62" s="69"/>
      <c r="E62" s="70"/>
      <c r="F62" s="71">
        <f t="shared" si="1"/>
        <v>0</v>
      </c>
      <c r="G62" s="68"/>
    </row>
    <row r="63" spans="2:7" s="75" customFormat="1" ht="24" x14ac:dyDescent="0.2">
      <c r="B63" s="73" t="s">
        <v>58</v>
      </c>
      <c r="C63" s="68">
        <f t="shared" si="0"/>
        <v>0</v>
      </c>
      <c r="D63" s="69"/>
      <c r="E63" s="70">
        <f xml:space="preserve"> SUMIF([1]Janeiro!F17:F36,"Despesas Bancárias",[1]Janeiro!G17:G36)</f>
        <v>0</v>
      </c>
      <c r="F63" s="71">
        <f>E63</f>
        <v>0</v>
      </c>
      <c r="G63" s="68"/>
    </row>
    <row r="64" spans="2:7" s="75" customFormat="1" x14ac:dyDescent="0.2">
      <c r="B64" s="67" t="s">
        <v>59</v>
      </c>
      <c r="C64" s="68">
        <f t="shared" si="0"/>
        <v>0</v>
      </c>
      <c r="D64" s="69"/>
      <c r="E64" s="69"/>
      <c r="F64" s="71">
        <f t="shared" si="1"/>
        <v>0</v>
      </c>
      <c r="G64" s="68"/>
    </row>
    <row r="65" spans="2:7" s="75" customFormat="1" x14ac:dyDescent="0.2">
      <c r="B65" s="76" t="s">
        <v>60</v>
      </c>
      <c r="C65" s="77">
        <f>SUM(C49:C64)</f>
        <v>0</v>
      </c>
      <c r="D65" s="77">
        <f>SUM(D49:D64)</f>
        <v>0</v>
      </c>
      <c r="E65" s="77">
        <f>SUM(E49:E64)</f>
        <v>0</v>
      </c>
      <c r="F65" s="77">
        <f>SUM(F49:F64)</f>
        <v>0</v>
      </c>
      <c r="G65" s="77">
        <f>SUM(G49:G64)</f>
        <v>0</v>
      </c>
    </row>
    <row r="66" spans="2:7" s="75" customFormat="1" x14ac:dyDescent="0.2">
      <c r="B66" s="27" t="s">
        <v>36</v>
      </c>
      <c r="C66" s="61"/>
      <c r="D66" s="61"/>
      <c r="E66" s="61"/>
      <c r="F66" s="61"/>
      <c r="G66" s="28"/>
    </row>
    <row r="67" spans="2:7" s="75" customFormat="1" x14ac:dyDescent="0.2">
      <c r="B67" s="27" t="s">
        <v>61</v>
      </c>
      <c r="C67" s="61"/>
      <c r="D67" s="61"/>
      <c r="E67" s="61"/>
      <c r="F67" s="62"/>
      <c r="G67" s="63"/>
    </row>
    <row r="68" spans="2:7" s="75" customFormat="1" ht="96" x14ac:dyDescent="0.2">
      <c r="B68" s="64" t="s">
        <v>38</v>
      </c>
      <c r="C68" s="64" t="s">
        <v>39</v>
      </c>
      <c r="D68" s="64" t="s">
        <v>40</v>
      </c>
      <c r="E68" s="65" t="s">
        <v>41</v>
      </c>
      <c r="F68" s="65" t="s">
        <v>42</v>
      </c>
      <c r="G68" s="66" t="s">
        <v>43</v>
      </c>
    </row>
    <row r="69" spans="2:7" s="75" customFormat="1" x14ac:dyDescent="0.2">
      <c r="B69" s="67" t="s">
        <v>44</v>
      </c>
      <c r="C69" s="68"/>
      <c r="D69" s="69"/>
      <c r="E69" s="72"/>
      <c r="F69" s="69"/>
      <c r="G69" s="68"/>
    </row>
    <row r="70" spans="2:7" x14ac:dyDescent="0.2">
      <c r="B70" s="67" t="s">
        <v>45</v>
      </c>
      <c r="C70" s="68"/>
      <c r="D70" s="69"/>
      <c r="E70" s="72"/>
      <c r="F70" s="69"/>
      <c r="G70" s="68"/>
    </row>
    <row r="71" spans="2:7" x14ac:dyDescent="0.2">
      <c r="B71" s="67" t="s">
        <v>46</v>
      </c>
      <c r="C71" s="68"/>
      <c r="D71" s="69"/>
      <c r="E71" s="72"/>
      <c r="F71" s="69"/>
      <c r="G71" s="68"/>
    </row>
    <row r="72" spans="2:7" x14ac:dyDescent="0.2">
      <c r="B72" s="73" t="s">
        <v>47</v>
      </c>
      <c r="C72" s="68"/>
      <c r="D72" s="69"/>
      <c r="E72" s="72"/>
      <c r="F72" s="69"/>
      <c r="G72" s="68"/>
    </row>
    <row r="73" spans="2:7" x14ac:dyDescent="0.2">
      <c r="B73" s="67" t="s">
        <v>48</v>
      </c>
      <c r="C73" s="68"/>
      <c r="D73" s="69"/>
      <c r="E73" s="72"/>
      <c r="F73" s="69"/>
      <c r="G73" s="68"/>
    </row>
    <row r="74" spans="2:7" x14ac:dyDescent="0.2">
      <c r="B74" s="73" t="s">
        <v>49</v>
      </c>
      <c r="C74" s="68"/>
      <c r="D74" s="69"/>
      <c r="E74" s="72"/>
      <c r="F74" s="69"/>
      <c r="G74" s="68"/>
    </row>
    <row r="75" spans="2:7" x14ac:dyDescent="0.2">
      <c r="B75" s="67" t="s">
        <v>50</v>
      </c>
      <c r="C75" s="68"/>
      <c r="D75" s="69"/>
      <c r="E75" s="72"/>
      <c r="F75" s="69"/>
      <c r="G75" s="68"/>
    </row>
    <row r="76" spans="2:7" x14ac:dyDescent="0.2">
      <c r="B76" s="73" t="s">
        <v>51</v>
      </c>
      <c r="C76" s="68"/>
      <c r="D76" s="69"/>
      <c r="E76" s="72"/>
      <c r="F76" s="69"/>
      <c r="G76" s="68"/>
    </row>
    <row r="77" spans="2:7" x14ac:dyDescent="0.2">
      <c r="B77" s="67" t="s">
        <v>52</v>
      </c>
      <c r="C77" s="68"/>
      <c r="D77" s="69"/>
      <c r="E77" s="72"/>
      <c r="F77" s="69"/>
      <c r="G77" s="68"/>
    </row>
    <row r="78" spans="2:7" x14ac:dyDescent="0.2">
      <c r="B78" s="67" t="s">
        <v>53</v>
      </c>
      <c r="C78" s="68"/>
      <c r="D78" s="69"/>
      <c r="E78" s="72"/>
      <c r="F78" s="69"/>
      <c r="G78" s="68"/>
    </row>
    <row r="79" spans="2:7" x14ac:dyDescent="0.2">
      <c r="B79" s="67" t="s">
        <v>54</v>
      </c>
      <c r="C79" s="68"/>
      <c r="D79" s="69"/>
      <c r="E79" s="72"/>
      <c r="F79" s="69"/>
      <c r="G79" s="68"/>
    </row>
    <row r="80" spans="2:7" ht="15" customHeight="1" x14ac:dyDescent="0.2">
      <c r="B80" s="67" t="s">
        <v>55</v>
      </c>
      <c r="C80" s="68"/>
      <c r="D80" s="69"/>
      <c r="E80" s="72"/>
      <c r="F80" s="69"/>
      <c r="G80" s="68"/>
    </row>
    <row r="81" spans="2:7" ht="15" customHeight="1" x14ac:dyDescent="0.2">
      <c r="B81" s="73" t="s">
        <v>56</v>
      </c>
      <c r="C81" s="68"/>
      <c r="D81" s="69"/>
      <c r="E81" s="72"/>
      <c r="F81" s="69"/>
      <c r="G81" s="68"/>
    </row>
    <row r="82" spans="2:7" ht="15" customHeight="1" x14ac:dyDescent="0.2">
      <c r="B82" s="67" t="s">
        <v>57</v>
      </c>
      <c r="C82" s="68"/>
      <c r="D82" s="69"/>
      <c r="E82" s="72"/>
      <c r="F82" s="69"/>
      <c r="G82" s="68"/>
    </row>
    <row r="83" spans="2:7" ht="24" x14ac:dyDescent="0.2">
      <c r="B83" s="73" t="s">
        <v>58</v>
      </c>
      <c r="C83" s="68"/>
      <c r="D83" s="69"/>
      <c r="E83" s="70">
        <v>63</v>
      </c>
      <c r="F83" s="69">
        <v>63</v>
      </c>
      <c r="G83" s="68"/>
    </row>
    <row r="84" spans="2:7" x14ac:dyDescent="0.2">
      <c r="B84" s="67" t="s">
        <v>59</v>
      </c>
      <c r="C84" s="68">
        <f>SUM(E84+G84)</f>
        <v>0</v>
      </c>
      <c r="D84" s="69"/>
      <c r="E84" s="69"/>
      <c r="F84" s="69">
        <f>SUM(D84:E84)</f>
        <v>0</v>
      </c>
      <c r="G84" s="68"/>
    </row>
    <row r="85" spans="2:7" x14ac:dyDescent="0.2">
      <c r="B85" s="76" t="s">
        <v>60</v>
      </c>
      <c r="C85" s="77">
        <f>SUM(C69:C84)</f>
        <v>0</v>
      </c>
      <c r="D85" s="77">
        <f>SUM(D69:D84)</f>
        <v>0</v>
      </c>
      <c r="E85" s="77">
        <f>SUM(E69:E84)</f>
        <v>63</v>
      </c>
      <c r="F85" s="77">
        <f>SUM(F69:F84)</f>
        <v>63</v>
      </c>
      <c r="G85" s="77"/>
    </row>
    <row r="86" spans="2:7" ht="15" x14ac:dyDescent="0.25">
      <c r="B86" s="78"/>
      <c r="C86" s="79"/>
      <c r="D86" s="80"/>
      <c r="E86" s="80"/>
      <c r="F86" s="81"/>
      <c r="G86" s="81"/>
    </row>
    <row r="87" spans="2:7" x14ac:dyDescent="0.2">
      <c r="B87" s="82" t="s">
        <v>62</v>
      </c>
      <c r="C87" s="82"/>
      <c r="D87" s="82"/>
      <c r="E87" s="82"/>
      <c r="F87" s="83"/>
      <c r="G87" s="83"/>
    </row>
    <row r="88" spans="2:7" x14ac:dyDescent="0.2">
      <c r="B88" s="84" t="s">
        <v>63</v>
      </c>
      <c r="C88" s="60"/>
      <c r="D88" s="60"/>
      <c r="E88" s="60"/>
      <c r="F88" s="60"/>
      <c r="G88" s="60"/>
    </row>
    <row r="89" spans="2:7" x14ac:dyDescent="0.2">
      <c r="B89" s="84" t="s">
        <v>64</v>
      </c>
      <c r="C89" s="60"/>
      <c r="D89" s="60"/>
      <c r="E89" s="60"/>
      <c r="F89" s="60"/>
      <c r="G89" s="60"/>
    </row>
    <row r="90" spans="2:7" x14ac:dyDescent="0.2">
      <c r="B90" s="84" t="s">
        <v>65</v>
      </c>
      <c r="C90" s="60"/>
      <c r="D90" s="60"/>
      <c r="E90" s="60"/>
      <c r="F90" s="60"/>
      <c r="G90" s="60"/>
    </row>
    <row r="91" spans="2:7" x14ac:dyDescent="0.2">
      <c r="B91" s="84" t="s">
        <v>66</v>
      </c>
      <c r="C91" s="85"/>
      <c r="D91" s="85"/>
      <c r="E91" s="85"/>
      <c r="F91" s="85"/>
      <c r="G91" s="85"/>
    </row>
    <row r="92" spans="2:7" x14ac:dyDescent="0.2">
      <c r="B92" s="84" t="s">
        <v>67</v>
      </c>
      <c r="C92" s="85"/>
      <c r="D92" s="85"/>
      <c r="E92" s="85"/>
      <c r="F92" s="85"/>
      <c r="G92" s="85"/>
    </row>
    <row r="93" spans="2:7" x14ac:dyDescent="0.2">
      <c r="B93" s="86" t="s">
        <v>68</v>
      </c>
      <c r="C93" s="86"/>
      <c r="D93" s="86"/>
      <c r="E93" s="86"/>
      <c r="F93" s="86"/>
      <c r="G93" s="86"/>
    </row>
    <row r="94" spans="2:7" x14ac:dyDescent="0.2">
      <c r="B94" s="86"/>
      <c r="C94" s="86"/>
      <c r="D94" s="86"/>
      <c r="E94" s="86"/>
      <c r="F94" s="86"/>
      <c r="G94" s="86"/>
    </row>
    <row r="95" spans="2:7" x14ac:dyDescent="0.2">
      <c r="B95" s="87" t="s">
        <v>69</v>
      </c>
      <c r="C95" s="87"/>
      <c r="D95" s="87"/>
      <c r="E95" s="87"/>
      <c r="F95" s="87"/>
      <c r="G95" s="87"/>
    </row>
    <row r="96" spans="2:7" x14ac:dyDescent="0.2">
      <c r="B96" s="60"/>
      <c r="C96" s="60"/>
      <c r="D96" s="60"/>
      <c r="E96" s="60"/>
      <c r="F96" s="60"/>
      <c r="G96" s="60"/>
    </row>
    <row r="97" spans="2:7" x14ac:dyDescent="0.2">
      <c r="B97" s="88"/>
      <c r="C97" s="89"/>
      <c r="D97" s="89" t="s">
        <v>70</v>
      </c>
      <c r="E97" s="89"/>
      <c r="F97" s="89"/>
      <c r="G97" s="90"/>
    </row>
    <row r="98" spans="2:7" x14ac:dyDescent="0.2">
      <c r="B98" s="91" t="s">
        <v>71</v>
      </c>
      <c r="C98" s="91"/>
      <c r="D98" s="91"/>
      <c r="E98" s="91"/>
      <c r="F98" s="92"/>
      <c r="G98" s="93">
        <f>SUM(F38)</f>
        <v>173.45</v>
      </c>
    </row>
    <row r="99" spans="2:7" x14ac:dyDescent="0.2">
      <c r="B99" s="94" t="s">
        <v>72</v>
      </c>
      <c r="C99" s="95"/>
      <c r="D99" s="96"/>
      <c r="E99" s="96"/>
      <c r="F99" s="97"/>
      <c r="G99" s="98">
        <f>SUM(E85,F65)</f>
        <v>63</v>
      </c>
    </row>
    <row r="100" spans="2:7" x14ac:dyDescent="0.2">
      <c r="B100" s="91" t="s">
        <v>73</v>
      </c>
      <c r="C100" s="96"/>
      <c r="D100" s="96"/>
      <c r="E100" s="96"/>
      <c r="F100" s="99"/>
      <c r="G100" s="100">
        <f>SUM(G98-G99)</f>
        <v>110.44999999999999</v>
      </c>
    </row>
    <row r="101" spans="2:7" x14ac:dyDescent="0.2">
      <c r="B101" s="94" t="s">
        <v>74</v>
      </c>
      <c r="C101" s="95"/>
      <c r="D101" s="96"/>
      <c r="E101" s="96"/>
      <c r="F101" s="99"/>
      <c r="G101" s="100">
        <v>110.45</v>
      </c>
    </row>
    <row r="102" spans="2:7" x14ac:dyDescent="0.2">
      <c r="B102" s="101" t="s">
        <v>75</v>
      </c>
      <c r="C102" s="102"/>
      <c r="D102" s="102"/>
      <c r="E102" s="102"/>
      <c r="F102" s="103"/>
      <c r="G102" s="104">
        <f>G100-G101</f>
        <v>0</v>
      </c>
    </row>
    <row r="103" spans="2:7" x14ac:dyDescent="0.2">
      <c r="B103" s="105"/>
      <c r="C103" s="106"/>
      <c r="D103" s="106"/>
      <c r="E103" s="106"/>
      <c r="F103" s="107"/>
      <c r="G103" s="108"/>
    </row>
    <row r="104" spans="2:7" x14ac:dyDescent="0.2">
      <c r="B104" s="105"/>
      <c r="C104" s="106"/>
      <c r="D104" s="106"/>
      <c r="E104" s="106"/>
      <c r="F104" s="107"/>
      <c r="G104" s="108"/>
    </row>
    <row r="105" spans="2:7" x14ac:dyDescent="0.2">
      <c r="B105" s="105"/>
      <c r="C105" s="106"/>
      <c r="D105" s="106"/>
      <c r="E105" s="106"/>
      <c r="F105" s="107"/>
      <c r="G105" s="108"/>
    </row>
    <row r="106" spans="2:7" x14ac:dyDescent="0.2">
      <c r="B106" s="105"/>
      <c r="C106" s="106"/>
      <c r="D106" s="106"/>
      <c r="E106" s="106"/>
      <c r="F106" s="107"/>
      <c r="G106" s="108"/>
    </row>
    <row r="107" spans="2:7" x14ac:dyDescent="0.2">
      <c r="B107" s="105"/>
      <c r="C107" s="106"/>
      <c r="D107" s="106"/>
      <c r="E107" s="106"/>
      <c r="F107" s="107"/>
      <c r="G107" s="108"/>
    </row>
    <row r="108" spans="2:7" x14ac:dyDescent="0.2">
      <c r="B108" s="105"/>
      <c r="C108" s="106"/>
      <c r="D108" s="106"/>
      <c r="E108" s="106"/>
      <c r="F108" s="107"/>
      <c r="G108" s="108"/>
    </row>
    <row r="109" spans="2:7" x14ac:dyDescent="0.2">
      <c r="B109" s="105"/>
      <c r="C109" s="106"/>
      <c r="D109" s="106"/>
      <c r="E109" s="106"/>
      <c r="F109" s="107"/>
      <c r="G109" s="108"/>
    </row>
    <row r="110" spans="2:7" x14ac:dyDescent="0.2">
      <c r="B110" s="105"/>
      <c r="C110" s="106"/>
      <c r="D110" s="106"/>
      <c r="E110" s="106"/>
      <c r="F110" s="107"/>
      <c r="G110" s="108"/>
    </row>
    <row r="111" spans="2:7" x14ac:dyDescent="0.2">
      <c r="B111" s="105"/>
      <c r="C111" s="106"/>
      <c r="D111" s="106"/>
      <c r="E111" s="106"/>
      <c r="F111" s="107"/>
      <c r="G111" s="108"/>
    </row>
    <row r="112" spans="2:7" x14ac:dyDescent="0.2">
      <c r="B112" s="105"/>
      <c r="C112" s="106"/>
      <c r="D112" s="106"/>
      <c r="E112" s="106"/>
      <c r="F112" s="107"/>
      <c r="G112" s="108"/>
    </row>
    <row r="113" spans="2:7" x14ac:dyDescent="0.2">
      <c r="B113" s="105"/>
      <c r="C113" s="106"/>
      <c r="D113" s="106"/>
      <c r="E113" s="106"/>
      <c r="F113" s="107"/>
      <c r="G113" s="108"/>
    </row>
    <row r="114" spans="2:7" x14ac:dyDescent="0.2">
      <c r="B114" s="105"/>
      <c r="C114" s="106"/>
      <c r="D114" s="106"/>
      <c r="E114" s="106"/>
      <c r="F114" s="107"/>
      <c r="G114" s="108"/>
    </row>
    <row r="115" spans="2:7" x14ac:dyDescent="0.2">
      <c r="B115" s="105"/>
      <c r="C115" s="106"/>
      <c r="D115" s="106"/>
      <c r="E115" s="106"/>
      <c r="F115" s="107"/>
      <c r="G115" s="108"/>
    </row>
    <row r="116" spans="2:7" x14ac:dyDescent="0.2">
      <c r="B116" s="105"/>
      <c r="C116" s="106"/>
      <c r="D116" s="106"/>
      <c r="E116" s="106"/>
      <c r="F116" s="107"/>
      <c r="G116" s="108"/>
    </row>
    <row r="117" spans="2:7" x14ac:dyDescent="0.2">
      <c r="B117" s="105"/>
      <c r="C117" s="106"/>
      <c r="D117" s="106"/>
      <c r="E117" s="106"/>
      <c r="F117" s="107"/>
      <c r="G117" s="108"/>
    </row>
    <row r="118" spans="2:7" x14ac:dyDescent="0.2">
      <c r="B118" s="109"/>
      <c r="C118" s="110"/>
      <c r="D118" s="110"/>
      <c r="E118" s="110"/>
      <c r="F118" s="111"/>
      <c r="G118" s="112"/>
    </row>
    <row r="119" spans="2:7" x14ac:dyDescent="0.2">
      <c r="B119" s="109"/>
      <c r="C119" s="110"/>
      <c r="D119" s="110"/>
      <c r="E119" s="110"/>
      <c r="F119" s="111"/>
      <c r="G119" s="112"/>
    </row>
    <row r="120" spans="2:7" x14ac:dyDescent="0.2">
      <c r="B120" s="109"/>
      <c r="C120" s="110"/>
      <c r="D120" s="110"/>
      <c r="E120" s="110"/>
      <c r="F120" s="111"/>
      <c r="G120" s="112"/>
    </row>
    <row r="121" spans="2:7" x14ac:dyDescent="0.2">
      <c r="B121" s="109"/>
      <c r="C121" s="110"/>
      <c r="D121" s="110"/>
      <c r="E121" s="110"/>
      <c r="F121" s="111"/>
      <c r="G121" s="112"/>
    </row>
    <row r="122" spans="2:7" x14ac:dyDescent="0.2">
      <c r="B122" s="109"/>
      <c r="C122" s="110"/>
      <c r="D122" s="110"/>
      <c r="E122" s="110"/>
      <c r="F122" s="111"/>
      <c r="G122" s="112"/>
    </row>
    <row r="123" spans="2:7" x14ac:dyDescent="0.2">
      <c r="B123" s="109"/>
      <c r="C123" s="110"/>
      <c r="D123" s="110"/>
      <c r="E123" s="110"/>
      <c r="F123" s="111"/>
      <c r="G123" s="112"/>
    </row>
    <row r="124" spans="2:7" x14ac:dyDescent="0.2">
      <c r="B124" s="109"/>
      <c r="C124" s="110"/>
      <c r="D124" s="110"/>
      <c r="E124" s="110"/>
      <c r="F124" s="111"/>
      <c r="G124" s="112"/>
    </row>
    <row r="125" spans="2:7" x14ac:dyDescent="0.2">
      <c r="B125" s="109"/>
      <c r="C125" s="110"/>
      <c r="D125" s="110"/>
      <c r="E125" s="110"/>
      <c r="F125" s="111"/>
      <c r="G125" s="112"/>
    </row>
    <row r="126" spans="2:7" x14ac:dyDescent="0.2">
      <c r="B126" s="109"/>
      <c r="C126" s="110"/>
      <c r="D126" s="110"/>
      <c r="E126" s="110"/>
      <c r="F126" s="111"/>
      <c r="G126" s="112"/>
    </row>
    <row r="127" spans="2:7" x14ac:dyDescent="0.2">
      <c r="B127" s="113" t="s">
        <v>76</v>
      </c>
      <c r="C127" s="113"/>
      <c r="D127" s="113"/>
      <c r="E127" s="113"/>
      <c r="F127" s="113"/>
      <c r="G127" s="113"/>
    </row>
    <row r="128" spans="2:7" x14ac:dyDescent="0.2">
      <c r="B128" s="113" t="s">
        <v>77</v>
      </c>
      <c r="C128" s="113"/>
      <c r="D128" s="113"/>
      <c r="E128" s="113"/>
      <c r="F128" s="113"/>
      <c r="G128" s="113"/>
    </row>
    <row r="129" spans="2:7" x14ac:dyDescent="0.2">
      <c r="B129" s="114"/>
      <c r="C129" s="115"/>
      <c r="D129" s="115"/>
      <c r="E129" s="116"/>
      <c r="F129" s="117"/>
      <c r="G129" s="117"/>
    </row>
    <row r="130" spans="2:7" ht="15" x14ac:dyDescent="0.25">
      <c r="B130" s="118"/>
      <c r="C130" s="119"/>
      <c r="D130" s="120"/>
      <c r="E130" s="121"/>
      <c r="F130" s="122"/>
      <c r="G130" s="123"/>
    </row>
    <row r="131" spans="2:7" ht="14.25" x14ac:dyDescent="0.2">
      <c r="B131" s="124"/>
      <c r="C131" s="124"/>
      <c r="D131" s="124"/>
      <c r="E131" s="124"/>
      <c r="F131" s="124"/>
      <c r="G131" s="124"/>
    </row>
    <row r="132" spans="2:7" x14ac:dyDescent="0.2">
      <c r="B132" s="125" t="s">
        <v>78</v>
      </c>
      <c r="C132" s="125"/>
      <c r="D132" s="125"/>
      <c r="E132" s="125"/>
      <c r="F132" s="125"/>
      <c r="G132" s="125"/>
    </row>
    <row r="133" spans="2:7" ht="14.25" x14ac:dyDescent="0.2">
      <c r="B133" s="126"/>
      <c r="C133" s="126"/>
      <c r="D133" s="126"/>
      <c r="E133" s="126"/>
      <c r="F133" s="127"/>
      <c r="G133" s="128"/>
    </row>
    <row r="134" spans="2:7" ht="14.25" x14ac:dyDescent="0.2">
      <c r="B134" s="129"/>
      <c r="C134" s="129"/>
      <c r="D134" s="129"/>
      <c r="E134" s="129"/>
      <c r="F134" s="127"/>
      <c r="G134" s="129"/>
    </row>
    <row r="135" spans="2:7" ht="15" x14ac:dyDescent="0.25">
      <c r="B135" s="130" t="s">
        <v>79</v>
      </c>
      <c r="C135" s="130"/>
      <c r="D135" s="131" t="s">
        <v>80</v>
      </c>
      <c r="E135" s="129"/>
      <c r="F135" s="127"/>
      <c r="G135" s="129"/>
    </row>
    <row r="136" spans="2:7" ht="15" x14ac:dyDescent="0.25">
      <c r="B136" s="130"/>
      <c r="C136" s="130"/>
      <c r="D136" s="132" t="s">
        <v>81</v>
      </c>
      <c r="E136" s="129"/>
      <c r="F136" s="127"/>
      <c r="G136" s="129"/>
    </row>
    <row r="137" spans="2:7" ht="15" x14ac:dyDescent="0.25">
      <c r="B137" s="130"/>
      <c r="C137" s="130"/>
      <c r="D137" s="133" t="s">
        <v>82</v>
      </c>
      <c r="E137" s="129"/>
      <c r="F137" s="127"/>
      <c r="G137" s="129"/>
    </row>
    <row r="138" spans="2:7" ht="15" x14ac:dyDescent="0.25">
      <c r="B138" s="130"/>
      <c r="C138" s="130"/>
      <c r="D138" s="133"/>
      <c r="E138" s="129"/>
      <c r="F138" s="127"/>
      <c r="G138" s="129"/>
    </row>
    <row r="139" spans="2:7" ht="15" x14ac:dyDescent="0.25">
      <c r="B139" s="130"/>
      <c r="C139" s="130"/>
      <c r="D139" s="133"/>
      <c r="E139" s="129"/>
      <c r="F139" s="127"/>
      <c r="G139" s="129"/>
    </row>
    <row r="140" spans="2:7" ht="15" x14ac:dyDescent="0.25">
      <c r="B140" s="130"/>
      <c r="C140" s="130"/>
      <c r="D140" s="133"/>
      <c r="E140" s="129"/>
      <c r="F140" s="127"/>
      <c r="G140" s="129"/>
    </row>
    <row r="141" spans="2:7" ht="15" x14ac:dyDescent="0.25">
      <c r="B141" s="130"/>
      <c r="C141" s="130"/>
      <c r="D141" s="133"/>
      <c r="E141" s="129"/>
      <c r="F141" s="127"/>
      <c r="G141" s="129"/>
    </row>
    <row r="142" spans="2:7" ht="15" x14ac:dyDescent="0.25">
      <c r="B142" s="130"/>
      <c r="C142" s="130"/>
      <c r="D142" s="133"/>
      <c r="E142" s="129"/>
      <c r="F142" s="127"/>
      <c r="G142" s="129"/>
    </row>
    <row r="143" spans="2:7" ht="15" x14ac:dyDescent="0.25">
      <c r="B143" s="130"/>
      <c r="C143" s="130"/>
      <c r="D143" s="133"/>
      <c r="E143" s="129"/>
      <c r="F143" s="127"/>
      <c r="G143" s="129"/>
    </row>
    <row r="144" spans="2:7" ht="15" x14ac:dyDescent="0.25">
      <c r="B144" s="130"/>
      <c r="C144" s="130"/>
      <c r="D144" s="133"/>
      <c r="E144" s="129"/>
      <c r="F144" s="127"/>
      <c r="G144" s="129"/>
    </row>
    <row r="145" spans="2:7" ht="14.25" customHeight="1" x14ac:dyDescent="0.25">
      <c r="B145" s="130"/>
      <c r="C145" s="130"/>
      <c r="D145" s="133"/>
      <c r="E145" s="129"/>
      <c r="F145" s="127"/>
      <c r="G145" s="129"/>
    </row>
    <row r="146" spans="2:7" ht="15" x14ac:dyDescent="0.25">
      <c r="B146" s="130"/>
      <c r="C146" s="130"/>
      <c r="D146" s="133"/>
      <c r="E146" s="129"/>
      <c r="F146" s="127"/>
      <c r="G146" s="129"/>
    </row>
    <row r="147" spans="2:7" ht="15" x14ac:dyDescent="0.25">
      <c r="B147" s="130"/>
      <c r="C147" s="130"/>
      <c r="D147" s="133"/>
      <c r="E147" s="129"/>
      <c r="F147" s="127"/>
      <c r="G147" s="129"/>
    </row>
    <row r="148" spans="2:7" ht="15" x14ac:dyDescent="0.25">
      <c r="B148" s="130"/>
      <c r="C148" s="130"/>
      <c r="D148" s="133"/>
      <c r="E148" s="129"/>
      <c r="F148" s="127"/>
      <c r="G148" s="129"/>
    </row>
    <row r="149" spans="2:7" ht="15" x14ac:dyDescent="0.25">
      <c r="B149" s="130"/>
      <c r="C149" s="130"/>
      <c r="D149" s="133"/>
      <c r="E149" s="129"/>
      <c r="F149" s="127"/>
      <c r="G149" s="129"/>
    </row>
    <row r="150" spans="2:7" ht="15" x14ac:dyDescent="0.25">
      <c r="B150" s="130"/>
      <c r="C150" s="130"/>
      <c r="D150" s="133"/>
      <c r="E150" s="129"/>
      <c r="F150" s="127"/>
      <c r="G150" s="129"/>
    </row>
    <row r="151" spans="2:7" ht="15" x14ac:dyDescent="0.25">
      <c r="B151" s="130"/>
      <c r="C151" s="130"/>
      <c r="D151" s="133"/>
      <c r="E151" s="129"/>
      <c r="F151" s="127"/>
      <c r="G151" s="129"/>
    </row>
    <row r="152" spans="2:7" ht="15" x14ac:dyDescent="0.25">
      <c r="B152" s="130"/>
      <c r="C152" s="130"/>
      <c r="D152" s="133"/>
      <c r="E152" s="129"/>
      <c r="F152" s="127"/>
      <c r="G152" s="129"/>
    </row>
    <row r="153" spans="2:7" ht="15" x14ac:dyDescent="0.25">
      <c r="B153" s="130"/>
      <c r="C153" s="130"/>
      <c r="D153" s="133"/>
      <c r="E153" s="129"/>
      <c r="F153" s="127"/>
      <c r="G153" s="129"/>
    </row>
    <row r="154" spans="2:7" ht="15" x14ac:dyDescent="0.25">
      <c r="B154" s="130"/>
      <c r="C154" s="130"/>
      <c r="D154" s="133"/>
      <c r="E154" s="129"/>
      <c r="F154" s="127"/>
      <c r="G154" s="129"/>
    </row>
    <row r="155" spans="2:7" ht="15" x14ac:dyDescent="0.25">
      <c r="B155" s="130"/>
      <c r="C155" s="130"/>
      <c r="D155" s="133"/>
      <c r="E155" s="129"/>
      <c r="F155" s="127"/>
      <c r="G155" s="129"/>
    </row>
    <row r="156" spans="2:7" ht="15" x14ac:dyDescent="0.25">
      <c r="B156" s="130"/>
      <c r="C156" s="130"/>
      <c r="D156" s="133"/>
      <c r="E156" s="129"/>
      <c r="F156" s="127"/>
      <c r="G156" s="129"/>
    </row>
    <row r="157" spans="2:7" ht="15" x14ac:dyDescent="0.25">
      <c r="B157" s="130"/>
      <c r="C157" s="130"/>
      <c r="D157" s="133"/>
      <c r="E157" s="129"/>
      <c r="F157" s="127"/>
      <c r="G157" s="129"/>
    </row>
    <row r="158" spans="2:7" ht="15" x14ac:dyDescent="0.25">
      <c r="B158" s="130"/>
      <c r="C158" s="130"/>
      <c r="D158" s="133"/>
      <c r="E158" s="129"/>
      <c r="F158" s="127"/>
      <c r="G158" s="129"/>
    </row>
    <row r="159" spans="2:7" ht="15" x14ac:dyDescent="0.25">
      <c r="B159" s="130"/>
      <c r="C159" s="130"/>
      <c r="D159" s="133"/>
      <c r="E159" s="129"/>
      <c r="F159" s="127"/>
      <c r="G159" s="129"/>
    </row>
    <row r="160" spans="2:7" ht="15" x14ac:dyDescent="0.25">
      <c r="B160" s="130"/>
      <c r="C160" s="130"/>
      <c r="D160" s="133"/>
      <c r="E160" s="129"/>
      <c r="F160" s="127"/>
      <c r="G160" s="129"/>
    </row>
    <row r="161" spans="2:7" ht="15" x14ac:dyDescent="0.25">
      <c r="B161" s="130"/>
      <c r="C161" s="130"/>
      <c r="D161" s="133"/>
      <c r="E161" s="129"/>
      <c r="F161" s="127"/>
      <c r="G161" s="129"/>
    </row>
    <row r="162" spans="2:7" ht="15" x14ac:dyDescent="0.25">
      <c r="B162" s="134" t="s">
        <v>83</v>
      </c>
      <c r="C162" s="134"/>
      <c r="D162" s="134"/>
      <c r="E162" s="134"/>
      <c r="F162" s="134"/>
      <c r="G162" s="134"/>
    </row>
    <row r="163" spans="2:7" ht="15" x14ac:dyDescent="0.25">
      <c r="B163" s="130"/>
      <c r="C163" s="130"/>
      <c r="D163" s="131"/>
      <c r="E163" s="129"/>
      <c r="F163" s="127"/>
      <c r="G163" s="129"/>
    </row>
    <row r="164" spans="2:7" ht="15" x14ac:dyDescent="0.25">
      <c r="B164" s="130"/>
      <c r="C164" s="130"/>
      <c r="D164" s="131"/>
      <c r="E164" s="129"/>
      <c r="F164" s="127"/>
      <c r="G164" s="129"/>
    </row>
    <row r="165" spans="2:7" ht="14.25" x14ac:dyDescent="0.2">
      <c r="B165" s="135" t="s">
        <v>84</v>
      </c>
      <c r="C165" s="135"/>
      <c r="D165" s="136" t="s">
        <v>85</v>
      </c>
      <c r="E165" s="136"/>
      <c r="F165" s="137" t="s">
        <v>80</v>
      </c>
      <c r="G165" s="137"/>
    </row>
    <row r="166" spans="2:7" ht="15" x14ac:dyDescent="0.25">
      <c r="B166" s="138" t="s">
        <v>86</v>
      </c>
      <c r="C166" s="138"/>
      <c r="D166" s="139" t="s">
        <v>87</v>
      </c>
      <c r="E166" s="139"/>
      <c r="F166" s="140" t="s">
        <v>88</v>
      </c>
      <c r="G166" s="140"/>
    </row>
    <row r="167" spans="2:7" ht="14.25" x14ac:dyDescent="0.2">
      <c r="B167" s="135"/>
      <c r="C167" s="135"/>
      <c r="D167" s="129"/>
      <c r="E167" s="129"/>
      <c r="F167" s="141"/>
      <c r="G167" s="141"/>
    </row>
    <row r="168" spans="2:7" ht="14.25" x14ac:dyDescent="0.2">
      <c r="B168" s="129"/>
      <c r="C168" s="129"/>
      <c r="D168" s="129"/>
      <c r="E168" s="129"/>
      <c r="F168" s="142"/>
      <c r="G168" s="129"/>
    </row>
    <row r="169" spans="2:7" ht="14.25" x14ac:dyDescent="0.2">
      <c r="B169" s="129"/>
      <c r="C169" s="129"/>
      <c r="D169" s="129"/>
      <c r="E169" s="129"/>
      <c r="F169" s="127"/>
      <c r="G169" s="129"/>
    </row>
    <row r="170" spans="2:7" ht="14.25" x14ac:dyDescent="0.2">
      <c r="B170" s="129"/>
      <c r="C170" s="129"/>
      <c r="D170" s="129"/>
      <c r="E170" s="129"/>
      <c r="F170" s="127"/>
      <c r="G170" s="129"/>
    </row>
    <row r="171" spans="2:7" ht="15" x14ac:dyDescent="0.25">
      <c r="B171" s="129"/>
      <c r="C171" s="129"/>
      <c r="D171" s="129"/>
      <c r="E171" s="129"/>
      <c r="F171" s="143"/>
      <c r="G171" s="129"/>
    </row>
    <row r="172" spans="2:7" ht="15" x14ac:dyDescent="0.25">
      <c r="B172" s="129"/>
      <c r="C172" s="129"/>
      <c r="D172" s="129"/>
      <c r="E172" s="129"/>
      <c r="F172" s="144"/>
      <c r="G172" s="129"/>
    </row>
    <row r="173" spans="2:7" ht="14.25" x14ac:dyDescent="0.2">
      <c r="B173" s="129"/>
      <c r="C173" s="129"/>
      <c r="D173" s="129"/>
      <c r="E173" s="129"/>
      <c r="F173" s="129"/>
      <c r="G173" s="129"/>
    </row>
    <row r="175" spans="2:7" ht="14.25" x14ac:dyDescent="0.2">
      <c r="C175" s="129"/>
    </row>
  </sheetData>
  <sheetProtection password="C71F" sheet="1"/>
  <mergeCells count="66">
    <mergeCell ref="D165:E165"/>
    <mergeCell ref="F165:G165"/>
    <mergeCell ref="D166:E166"/>
    <mergeCell ref="F166:G166"/>
    <mergeCell ref="F167:G167"/>
    <mergeCell ref="B99:C99"/>
    <mergeCell ref="B101:C101"/>
    <mergeCell ref="B127:G127"/>
    <mergeCell ref="B128:G128"/>
    <mergeCell ref="B132:G132"/>
    <mergeCell ref="B162:G162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opLeftCell="A6" zoomScale="120" zoomScaleNormal="120" workbookViewId="0">
      <selection activeCell="D17" sqref="D17:E17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7" width="22.5703125" style="146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48" customFormat="1" ht="6.75" customHeight="1" x14ac:dyDescent="0.15">
      <c r="A9" s="147"/>
      <c r="B9" s="147"/>
      <c r="C9" s="147"/>
      <c r="D9" s="147"/>
      <c r="E9" s="147"/>
      <c r="F9" s="147"/>
      <c r="G9" s="147"/>
    </row>
    <row r="10" spans="1:8" ht="21" customHeight="1" x14ac:dyDescent="0.2">
      <c r="A10" s="149" t="s">
        <v>89</v>
      </c>
      <c r="B10" s="150"/>
      <c r="C10" s="150"/>
      <c r="D10" s="150"/>
      <c r="E10" s="150"/>
      <c r="F10" s="150"/>
      <c r="G10" s="151"/>
    </row>
    <row r="11" spans="1:8" s="158" customFormat="1" ht="12.75" customHeight="1" x14ac:dyDescent="0.2">
      <c r="A11" s="152" t="s">
        <v>90</v>
      </c>
      <c r="B11" s="153" t="s">
        <v>91</v>
      </c>
      <c r="C11" s="154"/>
      <c r="D11" s="155" t="s">
        <v>92</v>
      </c>
      <c r="E11" s="156"/>
      <c r="F11" s="152" t="s">
        <v>93</v>
      </c>
      <c r="G11" s="152"/>
      <c r="H11" s="157"/>
    </row>
    <row r="12" spans="1:8" s="158" customFormat="1" ht="12.75" customHeight="1" x14ac:dyDescent="0.2">
      <c r="A12" s="159"/>
      <c r="B12" s="160"/>
      <c r="C12" s="161"/>
      <c r="D12" s="162"/>
      <c r="E12" s="163"/>
      <c r="F12" s="159"/>
      <c r="G12" s="159"/>
    </row>
    <row r="13" spans="1:8" s="158" customFormat="1" ht="12.75" customHeight="1" x14ac:dyDescent="0.2">
      <c r="A13" s="164">
        <v>44578</v>
      </c>
      <c r="B13" s="165" t="s">
        <v>94</v>
      </c>
      <c r="C13" s="166"/>
      <c r="D13" s="167" t="s">
        <v>95</v>
      </c>
      <c r="E13" s="168"/>
      <c r="F13" s="169" t="s">
        <v>96</v>
      </c>
      <c r="G13" s="170">
        <v>63</v>
      </c>
    </row>
    <row r="14" spans="1:8" s="158" customFormat="1" ht="12.75" customHeight="1" x14ac:dyDescent="0.2">
      <c r="A14" s="171"/>
      <c r="B14" s="172"/>
      <c r="C14" s="172"/>
      <c r="D14" s="173"/>
      <c r="E14" s="173"/>
      <c r="F14" s="174"/>
      <c r="G14" s="175"/>
    </row>
    <row r="15" spans="1:8" s="158" customFormat="1" ht="12.75" customHeight="1" x14ac:dyDescent="0.2">
      <c r="A15" s="164"/>
      <c r="B15" s="165"/>
      <c r="C15" s="166"/>
      <c r="D15" s="167"/>
      <c r="E15" s="168"/>
      <c r="F15" s="174"/>
      <c r="G15" s="170"/>
    </row>
    <row r="16" spans="1:8" s="158" customFormat="1" ht="12.75" customHeight="1" x14ac:dyDescent="0.2">
      <c r="A16" s="176"/>
      <c r="B16" s="177"/>
      <c r="C16" s="177"/>
      <c r="D16" s="167"/>
      <c r="E16" s="168"/>
      <c r="F16" s="169"/>
      <c r="G16" s="178"/>
    </row>
    <row r="17" spans="1:7" x14ac:dyDescent="0.2">
      <c r="A17" s="176"/>
      <c r="B17" s="177"/>
      <c r="C17" s="177"/>
      <c r="D17" s="167"/>
      <c r="E17" s="168"/>
      <c r="F17" s="179"/>
      <c r="G17" s="180"/>
    </row>
    <row r="18" spans="1:7" x14ac:dyDescent="0.2">
      <c r="A18" s="164"/>
      <c r="B18" s="165"/>
      <c r="C18" s="166"/>
      <c r="D18" s="167"/>
      <c r="E18" s="168"/>
      <c r="F18" s="169"/>
      <c r="G18" s="170"/>
    </row>
    <row r="19" spans="1:7" x14ac:dyDescent="0.2">
      <c r="A19" s="164"/>
      <c r="B19" s="165"/>
      <c r="C19" s="166"/>
      <c r="D19" s="167"/>
      <c r="E19" s="168"/>
      <c r="F19" s="169"/>
      <c r="G19" s="170"/>
    </row>
    <row r="20" spans="1:7" x14ac:dyDescent="0.2">
      <c r="A20" s="164"/>
      <c r="B20" s="165"/>
      <c r="C20" s="166"/>
      <c r="D20" s="167"/>
      <c r="E20" s="168"/>
      <c r="F20" s="169"/>
      <c r="G20" s="170"/>
    </row>
    <row r="21" spans="1:7" x14ac:dyDescent="0.2">
      <c r="A21" s="181"/>
      <c r="B21" s="165"/>
      <c r="C21" s="166"/>
      <c r="D21" s="167"/>
      <c r="E21" s="168"/>
      <c r="F21" s="169"/>
      <c r="G21" s="182"/>
    </row>
    <row r="22" spans="1:7" x14ac:dyDescent="0.2">
      <c r="A22" s="171"/>
      <c r="B22" s="165"/>
      <c r="C22" s="166"/>
      <c r="D22" s="167"/>
      <c r="E22" s="168"/>
      <c r="F22" s="169"/>
      <c r="G22" s="175"/>
    </row>
    <row r="23" spans="1:7" x14ac:dyDescent="0.2">
      <c r="A23" s="164"/>
      <c r="B23" s="165"/>
      <c r="C23" s="166"/>
      <c r="D23" s="167"/>
      <c r="E23" s="168"/>
      <c r="F23" s="169"/>
      <c r="G23" s="170"/>
    </row>
    <row r="24" spans="1:7" x14ac:dyDescent="0.2">
      <c r="A24" s="176"/>
      <c r="B24" s="177"/>
      <c r="C24" s="177"/>
      <c r="D24" s="167"/>
      <c r="E24" s="168"/>
      <c r="F24" s="179"/>
      <c r="G24" s="180"/>
    </row>
    <row r="25" spans="1:7" x14ac:dyDescent="0.2">
      <c r="A25" s="176"/>
      <c r="B25" s="183"/>
      <c r="C25" s="184"/>
      <c r="D25" s="167"/>
      <c r="E25" s="168"/>
      <c r="F25" s="179"/>
      <c r="G25" s="180"/>
    </row>
    <row r="26" spans="1:7" x14ac:dyDescent="0.2">
      <c r="A26" s="176"/>
      <c r="B26" s="183"/>
      <c r="C26" s="184"/>
      <c r="D26" s="167"/>
      <c r="E26" s="168"/>
      <c r="F26" s="179"/>
      <c r="G26" s="180"/>
    </row>
    <row r="27" spans="1:7" x14ac:dyDescent="0.2">
      <c r="A27" s="176"/>
      <c r="B27" s="183"/>
      <c r="C27" s="184"/>
      <c r="D27" s="167"/>
      <c r="E27" s="168"/>
      <c r="F27" s="179"/>
      <c r="G27" s="180"/>
    </row>
    <row r="28" spans="1:7" x14ac:dyDescent="0.2">
      <c r="A28" s="176"/>
      <c r="B28" s="183"/>
      <c r="C28" s="184"/>
      <c r="D28" s="167"/>
      <c r="E28" s="168"/>
      <c r="F28" s="179"/>
      <c r="G28" s="180"/>
    </row>
    <row r="29" spans="1:7" x14ac:dyDescent="0.2">
      <c r="A29" s="176"/>
      <c r="B29" s="183"/>
      <c r="C29" s="184"/>
      <c r="D29" s="167"/>
      <c r="E29" s="168"/>
      <c r="F29" s="179"/>
      <c r="G29" s="180"/>
    </row>
    <row r="30" spans="1:7" x14ac:dyDescent="0.2">
      <c r="A30" s="176"/>
      <c r="B30" s="183"/>
      <c r="C30" s="184"/>
      <c r="D30" s="167"/>
      <c r="E30" s="168"/>
      <c r="F30" s="179"/>
      <c r="G30" s="180"/>
    </row>
    <row r="31" spans="1:7" x14ac:dyDescent="0.2">
      <c r="A31" s="176"/>
      <c r="B31" s="183"/>
      <c r="C31" s="184"/>
      <c r="D31" s="167"/>
      <c r="E31" s="168"/>
      <c r="F31" s="179"/>
      <c r="G31" s="180"/>
    </row>
    <row r="32" spans="1:7" x14ac:dyDescent="0.2">
      <c r="A32" s="164"/>
      <c r="B32" s="165"/>
      <c r="C32" s="166"/>
      <c r="D32" s="167"/>
      <c r="E32" s="168"/>
      <c r="F32" s="169"/>
      <c r="G32" s="170"/>
    </row>
    <row r="33" spans="1:7" x14ac:dyDescent="0.2">
      <c r="A33" s="164"/>
      <c r="B33" s="165"/>
      <c r="C33" s="166"/>
      <c r="D33" s="167"/>
      <c r="E33" s="168"/>
      <c r="F33" s="169"/>
      <c r="G33" s="170"/>
    </row>
    <row r="34" spans="1:7" x14ac:dyDescent="0.2">
      <c r="A34" s="164"/>
      <c r="B34" s="165"/>
      <c r="C34" s="166"/>
      <c r="D34" s="167"/>
      <c r="E34" s="168"/>
      <c r="F34" s="169"/>
      <c r="G34" s="170"/>
    </row>
    <row r="35" spans="1:7" x14ac:dyDescent="0.2">
      <c r="A35" s="164"/>
      <c r="B35" s="165"/>
      <c r="C35" s="166"/>
      <c r="D35" s="167"/>
      <c r="E35" s="168"/>
      <c r="F35" s="169"/>
      <c r="G35" s="170"/>
    </row>
    <row r="36" spans="1:7" ht="11.25" customHeight="1" x14ac:dyDescent="0.2">
      <c r="A36" s="164"/>
      <c r="B36" s="165"/>
      <c r="C36" s="166"/>
      <c r="D36" s="167"/>
      <c r="E36" s="168"/>
      <c r="F36" s="169"/>
      <c r="G36" s="170"/>
    </row>
    <row r="37" spans="1:7" ht="11.25" customHeight="1" x14ac:dyDescent="0.2">
      <c r="A37" s="176"/>
      <c r="B37" s="165"/>
      <c r="C37" s="166"/>
      <c r="D37" s="167"/>
      <c r="E37" s="168"/>
      <c r="F37" s="179"/>
      <c r="G37" s="185"/>
    </row>
    <row r="38" spans="1:7" ht="11.25" customHeight="1" x14ac:dyDescent="0.2">
      <c r="A38" s="186" t="s">
        <v>97</v>
      </c>
      <c r="B38" s="187"/>
      <c r="C38" s="187"/>
      <c r="D38" s="187"/>
      <c r="E38" s="187"/>
      <c r="F38" s="188"/>
      <c r="G38" s="189">
        <f>SUM(G12:G37)</f>
        <v>63</v>
      </c>
    </row>
    <row r="39" spans="1:7" ht="11.25" customHeight="1" x14ac:dyDescent="0.2">
      <c r="A39" s="190"/>
      <c r="B39" s="190"/>
      <c r="C39" s="190"/>
      <c r="D39" s="190"/>
      <c r="E39" s="190"/>
      <c r="F39" s="190"/>
      <c r="G39" s="190"/>
    </row>
    <row r="40" spans="1:7" ht="11.25" customHeight="1" x14ac:dyDescent="0.2">
      <c r="A40" s="190"/>
      <c r="B40" s="190"/>
      <c r="C40" s="190"/>
      <c r="D40" s="190"/>
      <c r="E40" s="190"/>
      <c r="F40" s="190"/>
      <c r="G40" s="190"/>
    </row>
    <row r="41" spans="1:7" ht="11.25" customHeight="1" x14ac:dyDescent="0.2">
      <c r="A41" s="190"/>
      <c r="B41" s="190"/>
      <c r="C41" s="190"/>
      <c r="D41" s="190"/>
      <c r="E41" s="190"/>
      <c r="F41" s="190"/>
      <c r="G41" s="190"/>
    </row>
    <row r="42" spans="1:7" ht="11.25" customHeight="1" x14ac:dyDescent="0.2">
      <c r="A42" s="190"/>
      <c r="B42" s="190"/>
      <c r="C42" s="190"/>
      <c r="D42" s="190"/>
      <c r="E42" s="190"/>
      <c r="F42" s="190"/>
      <c r="G42" s="190"/>
    </row>
    <row r="43" spans="1:7" ht="11.25" customHeight="1" x14ac:dyDescent="0.2">
      <c r="A43" s="190"/>
      <c r="B43" s="190"/>
      <c r="C43" s="190"/>
      <c r="D43" s="190"/>
      <c r="E43" s="190"/>
      <c r="F43" s="190"/>
      <c r="G43" s="190"/>
    </row>
    <row r="44" spans="1:7" ht="11.25" customHeight="1" x14ac:dyDescent="0.2">
      <c r="A44" s="190"/>
      <c r="B44" s="190"/>
      <c r="C44" s="190"/>
      <c r="D44" s="190"/>
      <c r="E44" s="190"/>
      <c r="F44" s="190"/>
      <c r="G44" s="190"/>
    </row>
    <row r="45" spans="1:7" ht="11.25" customHeight="1" x14ac:dyDescent="0.2">
      <c r="A45" s="190"/>
      <c r="B45" s="190"/>
      <c r="C45" s="190"/>
      <c r="D45" s="190"/>
      <c r="E45" s="190"/>
      <c r="F45" s="190"/>
      <c r="G45" s="190"/>
    </row>
    <row r="46" spans="1:7" ht="11.25" customHeight="1" x14ac:dyDescent="0.2">
      <c r="A46" s="190"/>
      <c r="B46" s="190"/>
      <c r="C46" s="190"/>
      <c r="D46" s="190"/>
      <c r="E46" s="190"/>
      <c r="F46" s="190"/>
      <c r="G46" s="190"/>
    </row>
    <row r="47" spans="1:7" ht="11.25" customHeight="1" x14ac:dyDescent="0.2">
      <c r="A47" s="190"/>
      <c r="B47" s="190"/>
      <c r="C47" s="190"/>
      <c r="D47" s="190"/>
      <c r="E47" s="190"/>
      <c r="F47" s="190"/>
      <c r="G47" s="190"/>
    </row>
    <row r="48" spans="1:7" ht="11.25" customHeight="1" x14ac:dyDescent="0.2">
      <c r="A48" s="190"/>
      <c r="B48" s="190"/>
      <c r="C48" s="190"/>
      <c r="D48" s="190"/>
      <c r="E48" s="190"/>
      <c r="F48" s="190"/>
      <c r="G48" s="190"/>
    </row>
    <row r="49" spans="1:7" ht="11.25" customHeight="1" x14ac:dyDescent="0.2">
      <c r="A49" s="190"/>
      <c r="B49" s="190"/>
      <c r="C49" s="190"/>
      <c r="D49" s="190"/>
      <c r="E49" s="190"/>
      <c r="F49" s="190"/>
      <c r="G49" s="190"/>
    </row>
    <row r="50" spans="1:7" ht="11.25" customHeight="1" x14ac:dyDescent="0.2">
      <c r="A50" s="190"/>
      <c r="B50" s="190"/>
      <c r="C50" s="190"/>
      <c r="D50" s="190"/>
      <c r="E50" s="190"/>
      <c r="F50" s="190"/>
      <c r="G50" s="190"/>
    </row>
    <row r="51" spans="1:7" ht="11.25" customHeight="1" x14ac:dyDescent="0.2">
      <c r="A51" s="190"/>
      <c r="B51" s="190"/>
      <c r="C51" s="190"/>
      <c r="D51" s="190"/>
      <c r="E51" s="190"/>
      <c r="F51" s="190"/>
      <c r="G51" s="190"/>
    </row>
    <row r="52" spans="1:7" ht="11.25" customHeight="1" x14ac:dyDescent="0.2">
      <c r="A52" s="190"/>
      <c r="B52" s="190"/>
      <c r="C52" s="190"/>
      <c r="D52" s="190"/>
      <c r="E52" s="190"/>
      <c r="F52" s="190"/>
      <c r="G52" s="190"/>
    </row>
    <row r="53" spans="1:7" ht="11.25" customHeight="1" x14ac:dyDescent="0.2">
      <c r="A53" s="190"/>
      <c r="B53" s="190"/>
      <c r="C53" s="190"/>
      <c r="D53" s="190"/>
      <c r="E53" s="190"/>
      <c r="F53" s="190"/>
      <c r="G53" s="190"/>
    </row>
    <row r="54" spans="1:7" ht="11.25" customHeight="1" x14ac:dyDescent="0.2">
      <c r="A54" s="190"/>
      <c r="B54" s="190"/>
      <c r="C54" s="190"/>
      <c r="D54" s="190"/>
      <c r="E54" s="190"/>
      <c r="F54" s="190"/>
      <c r="G54" s="190"/>
    </row>
    <row r="55" spans="1:7" ht="11.25" customHeight="1" x14ac:dyDescent="0.2">
      <c r="A55" s="190"/>
      <c r="B55" s="190"/>
      <c r="C55" s="190"/>
      <c r="D55" s="190"/>
      <c r="E55" s="190"/>
      <c r="F55" s="190"/>
      <c r="G55" s="190"/>
    </row>
    <row r="56" spans="1:7" ht="11.25" customHeight="1" x14ac:dyDescent="0.2">
      <c r="A56" s="190"/>
      <c r="B56" s="190"/>
      <c r="C56" s="190"/>
      <c r="D56" s="190"/>
      <c r="E56" s="190"/>
      <c r="F56" s="190"/>
      <c r="G56" s="190"/>
    </row>
    <row r="57" spans="1:7" ht="11.25" customHeight="1" x14ac:dyDescent="0.2">
      <c r="A57" s="190"/>
      <c r="B57" s="190"/>
      <c r="C57" s="190"/>
      <c r="D57" s="190"/>
      <c r="E57" s="190"/>
      <c r="F57" s="190"/>
      <c r="G57" s="190"/>
    </row>
    <row r="58" spans="1:7" ht="11.25" customHeight="1" x14ac:dyDescent="0.2">
      <c r="A58" s="190"/>
      <c r="B58" s="190"/>
      <c r="C58" s="190"/>
      <c r="D58" s="190"/>
      <c r="E58" s="190"/>
      <c r="F58" s="190"/>
      <c r="G58" s="190"/>
    </row>
    <row r="59" spans="1:7" ht="11.25" customHeight="1" x14ac:dyDescent="0.2">
      <c r="A59" s="190"/>
      <c r="B59" s="190"/>
      <c r="C59" s="190"/>
      <c r="D59" s="190"/>
      <c r="E59" s="190"/>
      <c r="F59" s="190"/>
      <c r="G59" s="190"/>
    </row>
    <row r="60" spans="1:7" ht="11.25" customHeight="1" x14ac:dyDescent="0.2">
      <c r="A60" s="190"/>
      <c r="B60" s="190"/>
      <c r="C60" s="190"/>
      <c r="D60" s="190"/>
      <c r="E60" s="190"/>
      <c r="F60" s="190"/>
      <c r="G60" s="190"/>
    </row>
    <row r="61" spans="1:7" ht="11.25" customHeight="1" x14ac:dyDescent="0.2">
      <c r="A61" s="190"/>
      <c r="B61" s="190"/>
      <c r="C61" s="190"/>
      <c r="D61" s="190"/>
      <c r="E61" s="190"/>
      <c r="F61" s="190"/>
      <c r="G61" s="190"/>
    </row>
    <row r="62" spans="1:7" ht="11.25" customHeight="1" x14ac:dyDescent="0.2">
      <c r="A62" s="190"/>
      <c r="B62" s="190"/>
      <c r="C62" s="190"/>
      <c r="D62" s="190"/>
      <c r="E62" s="190"/>
      <c r="F62" s="190"/>
      <c r="G62" s="190"/>
    </row>
    <row r="63" spans="1:7" ht="11.25" customHeight="1" x14ac:dyDescent="0.2">
      <c r="A63" s="190"/>
      <c r="B63" s="190"/>
      <c r="C63" s="190"/>
      <c r="D63" s="190"/>
      <c r="E63" s="190"/>
      <c r="F63" s="190"/>
      <c r="G63" s="190"/>
    </row>
    <row r="64" spans="1:7" ht="11.25" customHeight="1" x14ac:dyDescent="0.2">
      <c r="A64" s="191"/>
      <c r="B64" s="191"/>
      <c r="C64" s="190"/>
      <c r="D64" s="190"/>
      <c r="E64" s="190"/>
      <c r="F64" s="190"/>
      <c r="G64" s="190"/>
    </row>
    <row r="65" spans="1:7" ht="11.25" customHeight="1" x14ac:dyDescent="0.2">
      <c r="A65" s="190"/>
      <c r="B65" s="190"/>
      <c r="C65" s="190"/>
      <c r="D65" s="190"/>
      <c r="E65" s="190"/>
      <c r="F65" s="190"/>
      <c r="G65" s="190"/>
    </row>
    <row r="66" spans="1:7" ht="11.25" customHeight="1" x14ac:dyDescent="0.2">
      <c r="A66" s="190"/>
      <c r="B66" s="190"/>
      <c r="C66" s="190"/>
      <c r="D66" s="190"/>
      <c r="E66" s="190"/>
      <c r="F66" s="190"/>
      <c r="G66" s="190"/>
    </row>
    <row r="67" spans="1:7" ht="11.25" customHeight="1" x14ac:dyDescent="0.2">
      <c r="A67" s="190"/>
      <c r="B67" s="190"/>
      <c r="C67" s="190"/>
      <c r="D67" s="190"/>
      <c r="E67" s="190"/>
      <c r="F67" s="190"/>
      <c r="G67" s="190"/>
    </row>
    <row r="68" spans="1:7" ht="11.25" customHeight="1" x14ac:dyDescent="0.2">
      <c r="A68" s="190"/>
      <c r="B68" s="190"/>
      <c r="C68" s="190"/>
      <c r="D68" s="190"/>
      <c r="E68" s="190"/>
      <c r="F68" s="190"/>
      <c r="G68" s="190"/>
    </row>
    <row r="69" spans="1:7" ht="11.25" customHeight="1" x14ac:dyDescent="0.2">
      <c r="A69" s="190"/>
      <c r="B69" s="190"/>
      <c r="C69" s="190"/>
      <c r="D69" s="190"/>
      <c r="E69" s="190"/>
      <c r="F69" s="190"/>
      <c r="G69" s="190"/>
    </row>
    <row r="70" spans="1:7" ht="9.9499999999999993" customHeight="1" x14ac:dyDescent="0.2">
      <c r="A70" s="190"/>
      <c r="B70" s="190"/>
      <c r="C70" s="190"/>
      <c r="D70" s="190"/>
      <c r="E70" s="190"/>
      <c r="F70" s="190"/>
      <c r="G70" s="190"/>
    </row>
    <row r="71" spans="1:7" ht="9.9499999999999993" customHeight="1" x14ac:dyDescent="0.2">
      <c r="A71" s="145" t="s">
        <v>98</v>
      </c>
      <c r="B71" s="145"/>
      <c r="C71" s="145"/>
      <c r="D71" s="145" t="s">
        <v>99</v>
      </c>
      <c r="E71" s="145"/>
      <c r="F71" s="145" t="s">
        <v>80</v>
      </c>
      <c r="G71" s="145"/>
    </row>
    <row r="72" spans="1:7" ht="9.9499999999999993" customHeight="1" x14ac:dyDescent="0.2">
      <c r="A72" s="141" t="s">
        <v>86</v>
      </c>
      <c r="B72" s="141"/>
      <c r="C72" s="141"/>
      <c r="D72" s="192" t="s">
        <v>87</v>
      </c>
      <c r="E72" s="192"/>
      <c r="F72" s="141" t="s">
        <v>88</v>
      </c>
      <c r="G72" s="141"/>
    </row>
    <row r="73" spans="1:7" ht="9.9499999999999993" customHeight="1" x14ac:dyDescent="0.2">
      <c r="A73" s="193"/>
      <c r="B73" s="193"/>
      <c r="C73" s="193"/>
      <c r="D73" s="193"/>
      <c r="E73" s="193"/>
      <c r="F73" s="193"/>
      <c r="G73" s="193"/>
    </row>
    <row r="74" spans="1:7" ht="9.9499999999999993" customHeight="1" x14ac:dyDescent="0.2">
      <c r="A74" s="190"/>
      <c r="B74" s="190"/>
      <c r="C74" s="190"/>
      <c r="D74" s="190"/>
      <c r="E74" s="190"/>
      <c r="F74" s="190"/>
      <c r="G74" s="190"/>
    </row>
    <row r="75" spans="1:7" ht="9.9499999999999993" customHeight="1" x14ac:dyDescent="0.2">
      <c r="A75" s="190"/>
      <c r="B75" s="190"/>
      <c r="C75" s="190"/>
      <c r="D75" s="190"/>
      <c r="E75" s="190"/>
      <c r="F75" s="190"/>
      <c r="G75" s="190"/>
    </row>
    <row r="76" spans="1:7" x14ac:dyDescent="0.2">
      <c r="A76" s="190"/>
      <c r="B76" s="190"/>
      <c r="C76" s="190"/>
      <c r="D76" s="190"/>
      <c r="E76" s="190"/>
      <c r="F76" s="190"/>
      <c r="G76" s="190"/>
    </row>
    <row r="77" spans="1:7" x14ac:dyDescent="0.2">
      <c r="A77" s="194" t="s">
        <v>100</v>
      </c>
      <c r="B77" s="194"/>
      <c r="C77" s="194"/>
      <c r="D77" s="194"/>
      <c r="E77" s="190"/>
      <c r="F77" s="190"/>
      <c r="G77" s="190"/>
    </row>
    <row r="78" spans="1:7" x14ac:dyDescent="0.2">
      <c r="A78" s="190"/>
      <c r="B78" s="190"/>
      <c r="C78" s="190"/>
      <c r="D78" s="190"/>
      <c r="E78" s="190"/>
      <c r="F78" s="190"/>
      <c r="G78" s="190"/>
    </row>
    <row r="79" spans="1:7" x14ac:dyDescent="0.2">
      <c r="A79" s="195" t="s">
        <v>101</v>
      </c>
    </row>
    <row r="80" spans="1:7" x14ac:dyDescent="0.2">
      <c r="A80" s="195" t="s">
        <v>102</v>
      </c>
    </row>
    <row r="81" spans="1:1" x14ac:dyDescent="0.2">
      <c r="A81" s="195" t="s">
        <v>103</v>
      </c>
    </row>
    <row r="82" spans="1:1" x14ac:dyDescent="0.2">
      <c r="A82" s="195" t="s">
        <v>104</v>
      </c>
    </row>
    <row r="83" spans="1:1" x14ac:dyDescent="0.2">
      <c r="A83" s="195" t="s">
        <v>105</v>
      </c>
    </row>
  </sheetData>
  <mergeCells count="64">
    <mergeCell ref="A72:C72"/>
    <mergeCell ref="D72:E72"/>
    <mergeCell ref="F72:G72"/>
    <mergeCell ref="B37:C37"/>
    <mergeCell ref="D37:E37"/>
    <mergeCell ref="A64:B64"/>
    <mergeCell ref="A71:C71"/>
    <mergeCell ref="D71:E71"/>
    <mergeCell ref="F71:G71"/>
    <mergeCell ref="B34:C34"/>
    <mergeCell ref="D34:E34"/>
    <mergeCell ref="B35:C35"/>
    <mergeCell ref="D35:E35"/>
    <mergeCell ref="B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Anexo 14Janeiro</vt:lpstr>
      <vt:lpstr>Despesas Bancárias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2022-02-22T18:49:12Z</dcterms:created>
  <dcterms:modified xsi:type="dcterms:W3CDTF">2022-02-22T18:52:08Z</dcterms:modified>
</cp:coreProperties>
</file>