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20115" windowHeight="7755" firstSheet="2" activeTab="6"/>
  </bookViews>
  <sheets>
    <sheet name="Anexo 14 Agosto" sheetId="2" r:id="rId1"/>
    <sheet name="Despesas" sheetId="1" r:id="rId2"/>
    <sheet name="Despesas Bancárias" sheetId="3" r:id="rId3"/>
    <sheet name="Folha de Pagamento" sheetId="4" r:id="rId4"/>
    <sheet name="Material de Consumo" sheetId="5" r:id="rId5"/>
    <sheet name="Serviços Prestados" sheetId="6" r:id="rId6"/>
    <sheet name="Utilidade Pública" sheetId="7" r:id="rId7"/>
  </sheets>
  <externalReferences>
    <externalReference r:id="rId8"/>
  </externalReferences>
  <definedNames>
    <definedName name="_xlnm._FilterDatabase" localSheetId="0" hidden="1">'Anexo 14 Agosto'!$B$37:$G$43</definedName>
    <definedName name="_xlnm._FilterDatabase" localSheetId="1" hidden="1">Despesas!$A$10:$G$25</definedName>
    <definedName name="_xlnm._FilterDatabase" localSheetId="2" hidden="1">'Despesas Bancárias'!$A$10:$G$12</definedName>
    <definedName name="_xlnm._FilterDatabase" localSheetId="3" hidden="1">'Folha de Pagamento'!$A$10:$G$18</definedName>
    <definedName name="_xlnm._FilterDatabase" localSheetId="4" hidden="1">'Material de Consumo'!$A$10:$G$13</definedName>
    <definedName name="_xlnm._FilterDatabase" localSheetId="5" hidden="1">'Serviços Prestados'!$A$10:$G$15</definedName>
    <definedName name="_xlnm._FilterDatabase" localSheetId="6" hidden="1">'Utilidade Pública'!$A$10:$G$15</definedName>
  </definedNames>
  <calcPr calcId="144525"/>
</workbook>
</file>

<file path=xl/calcChain.xml><?xml version="1.0" encoding="utf-8"?>
<calcChain xmlns="http://schemas.openxmlformats.org/spreadsheetml/2006/main">
  <c r="G16" i="7" l="1"/>
  <c r="G16" i="6"/>
  <c r="G14" i="5"/>
  <c r="G19" i="4"/>
  <c r="G14" i="3"/>
  <c r="G85" i="2"/>
  <c r="E85" i="2"/>
  <c r="D85" i="2"/>
  <c r="F84" i="2"/>
  <c r="F85" i="2" s="1"/>
  <c r="C84" i="2"/>
  <c r="C85" i="2" s="1"/>
  <c r="G65" i="2"/>
  <c r="D65" i="2"/>
  <c r="F64" i="2"/>
  <c r="C64" i="2"/>
  <c r="C63" i="2"/>
  <c r="F62" i="2"/>
  <c r="C62" i="2"/>
  <c r="F61" i="2"/>
  <c r="C61" i="2"/>
  <c r="F60" i="2"/>
  <c r="C60" i="2"/>
  <c r="E59" i="2"/>
  <c r="F59" i="2" s="1"/>
  <c r="F58" i="2"/>
  <c r="C58" i="2"/>
  <c r="F57" i="2"/>
  <c r="C57" i="2"/>
  <c r="F56" i="2"/>
  <c r="C56" i="2"/>
  <c r="F55" i="2"/>
  <c r="C55" i="2"/>
  <c r="F54" i="2"/>
  <c r="E54" i="2"/>
  <c r="C54" i="2"/>
  <c r="F53" i="2"/>
  <c r="C53" i="2"/>
  <c r="F52" i="2"/>
  <c r="C52" i="2"/>
  <c r="E51" i="2"/>
  <c r="C51" i="2" s="1"/>
  <c r="F50" i="2"/>
  <c r="E50" i="2"/>
  <c r="C50" i="2"/>
  <c r="E49" i="2"/>
  <c r="E65" i="2" s="1"/>
  <c r="F32" i="2"/>
  <c r="F35" i="2" s="1"/>
  <c r="F38" i="2" s="1"/>
  <c r="G98" i="2" s="1"/>
  <c r="G27" i="1"/>
  <c r="C49" i="2" l="1"/>
  <c r="F51" i="2"/>
  <c r="C59" i="2"/>
  <c r="F49" i="2"/>
  <c r="C65" i="2" l="1"/>
  <c r="F65" i="2"/>
  <c r="G99" i="2" s="1"/>
  <c r="G100" i="2" s="1"/>
  <c r="G102" i="2" s="1"/>
</calcChain>
</file>

<file path=xl/sharedStrings.xml><?xml version="1.0" encoding="utf-8"?>
<sst xmlns="http://schemas.openxmlformats.org/spreadsheetml/2006/main" count="307" uniqueCount="132">
  <si>
    <t>II - DEMONSTRATIVO DAS DESPESAS REALIZADAS COM RECURSOS DO REPASSE</t>
  </si>
  <si>
    <t>DATA DO</t>
  </si>
  <si>
    <t>ESPECIFICAÇÃO DO</t>
  </si>
  <si>
    <t>CREDOR</t>
  </si>
  <si>
    <t>Despesa</t>
  </si>
  <si>
    <t>Holerite</t>
  </si>
  <si>
    <t>Monica Vitorino Dias Pereira</t>
  </si>
  <si>
    <t>Folha de Pagamento</t>
  </si>
  <si>
    <t>Camila Ferri Pereira Matheus</t>
  </si>
  <si>
    <t>NFE 4690</t>
  </si>
  <si>
    <t>Douglas Pio Franca Aguiar</t>
  </si>
  <si>
    <t>Material de Consumo</t>
  </si>
  <si>
    <t>Guia</t>
  </si>
  <si>
    <t>FGTS</t>
  </si>
  <si>
    <t>NFE 842</t>
  </si>
  <si>
    <t>Monteiro Serviços Terceirizados Eireli</t>
  </si>
  <si>
    <t>Serviços Prestados</t>
  </si>
  <si>
    <t>NFE 57</t>
  </si>
  <si>
    <t>Maria da Luz Lopes Gomes</t>
  </si>
  <si>
    <t>NFE 305</t>
  </si>
  <si>
    <t>MRB Assessoria Contabil</t>
  </si>
  <si>
    <t>NF 85530164</t>
  </si>
  <si>
    <t>Claro S/A</t>
  </si>
  <si>
    <t>Utilidade Pública</t>
  </si>
  <si>
    <t>conta</t>
  </si>
  <si>
    <t>Cia de Saneamento Básico do estado de São Paul</t>
  </si>
  <si>
    <t>INSS</t>
  </si>
  <si>
    <t>IRRF</t>
  </si>
  <si>
    <t>Pis</t>
  </si>
  <si>
    <t>NF 208114546</t>
  </si>
  <si>
    <t>Telefonica Brasil S/A</t>
  </si>
  <si>
    <t>Extrato bancárop</t>
  </si>
  <si>
    <t>BB 649-1</t>
  </si>
  <si>
    <t>Despesas Bancárias</t>
  </si>
  <si>
    <t>TOTAL DAS DESPESAS</t>
  </si>
  <si>
    <t>_________________________</t>
  </si>
  <si>
    <t>______________________________</t>
  </si>
  <si>
    <t>_____________________________</t>
  </si>
  <si>
    <t>JOSE HENRIQUE TEIXEIRA</t>
  </si>
  <si>
    <t>SIMONE ANGÉLICA GOUVEIA</t>
  </si>
  <si>
    <t>JOSE RICARDO MORETTO</t>
  </si>
  <si>
    <t>SANTA ROSA DE VITERBO, 07 de abril de 2020</t>
  </si>
  <si>
    <t>1) Convênio, ou, auxílio, subvenção ou contribuição.</t>
  </si>
  <si>
    <t>(2) Notas Fiscais e recibos</t>
  </si>
  <si>
    <t>(3) Contrato; contrato de gestão; termo de parceria; termo de colaboração; termo de fomento, etc</t>
  </si>
  <si>
    <t>(4) Modalidade, ou, no caso de dispensa e/ou inexigibilidade, a base legal.</t>
  </si>
  <si>
    <t>(5) Fonte de recursos: federal ou estadual.</t>
  </si>
  <si>
    <t xml:space="preserve"> ANEXO  14</t>
  </si>
  <si>
    <t>REPASSES AO TERCEIRO SETOR</t>
  </si>
  <si>
    <t>DEMONSTRATIVO INTEGRAL DAS RECEITAS E  DESPESAS TERMO DE COLABORAÇÃO/ FOMENTO</t>
  </si>
  <si>
    <t>ÓRGÃO PÚBLICO CONVENENTE : Prefeitura Municipal de Santa Rosa de Viterbo</t>
  </si>
  <si>
    <t xml:space="preserve">CONVENIADA: ASSOCIAÇÃO DE INTEGRAÇÃO DOS DEFICIENTES DE SANTA ROSA DE VITERBO     </t>
  </si>
  <si>
    <t>CNPJ: 51.827.152/0001-01</t>
  </si>
  <si>
    <t xml:space="preserve">ENDEREÇO e CEP: RUA JOÃO PEREIRA Nº03 - SANTA ROSA DE VITERBO SP  CEP: 14.270-000 </t>
  </si>
  <si>
    <t>RESPONSÁVEL(IS) PELA ÓRGÃO: Hermenegildo Carlos Merlo Cunha</t>
  </si>
  <si>
    <t>CPF: 089.782.498-92</t>
  </si>
  <si>
    <t xml:space="preserve">OBJETO: Ampliação ao atendimento a saúde da população </t>
  </si>
  <si>
    <t>EXERCÍCIO: Agosto/2021</t>
  </si>
  <si>
    <t>ORIGEM DOS RECURSOS (1):MUNICIPAL</t>
  </si>
  <si>
    <t>DOCUMENTO</t>
  </si>
  <si>
    <t>DATA</t>
  </si>
  <si>
    <t>VIGÊNCIA</t>
  </si>
  <si>
    <t>VALOR - R$</t>
  </si>
  <si>
    <t>TERMO DE FOMENTO 03/2021</t>
  </si>
  <si>
    <t>0101/2021 á 31/12/2021</t>
  </si>
  <si>
    <t>Aditamento nº</t>
  </si>
  <si>
    <t>DEMONSTRATIVO DOS RECURSOS DISPONÍVEIS NO EXERCICIO</t>
  </si>
  <si>
    <t>DATA PREVISTA PARA O REPASSE (2)</t>
  </si>
  <si>
    <t>VALORES PREVISTOS (R$)</t>
  </si>
  <si>
    <t>DATA DO REPASSE</t>
  </si>
  <si>
    <t>NÚMERO DO DOCUMENTO DE CRÉDITO</t>
  </si>
  <si>
    <t>VALORES REPASSADOS (R$)</t>
  </si>
  <si>
    <t>(A) SALDO DO EXERCÍCIO ANTERIOR</t>
  </si>
  <si>
    <t>(B) REPASSES PÚBLICOS NO EXERCÍCIO</t>
  </si>
  <si>
    <t>(C) RECEITAS COM APLICAÇÕES FINANCEIRAS DOS REPASSES PÚBLICOS</t>
  </si>
  <si>
    <t>(D) OUTRAS RECEITAS DECORRENTES DA EXECUÇÃO DO AJUSTE (3)</t>
  </si>
  <si>
    <t>(E) TOTAL DE RECURSOS PÚBLICOS (A + B + C + D)</t>
  </si>
  <si>
    <t>(F) RECURSOS PRÓPRIOS DA ENTIDADE PARCEIRA</t>
  </si>
  <si>
    <t>(E) TOTAL DE RECURSOS DISPONÍVEIS NO EXERCÍCIO (E + F)</t>
  </si>
  <si>
    <t>(1) Verba: Federal, Estadual ou Municipal, devendo ser elaborado um anexo para cada fonte de recurso.</t>
  </si>
  <si>
    <t>(2) Incluir valores previstos no exercício anterior e repassados neste exercício.</t>
  </si>
  <si>
    <t>(3) Receitas com estacionamento, aluguéis, entre outras.</t>
  </si>
  <si>
    <t xml:space="preserve">O(s) signatário(s) na qualidade de representante(s) da entidade Aidesa de Santa Rosa de Viterbo vem indicar, na forma abaixo detalhada, as despesas incorridas e pagas no exercício 06/2021 bem como as despesas a pagar no exercicio seguinte. </t>
  </si>
  <si>
    <t>DEMONSTRATIVO DAS DESPESAS INCORRIDAS NO EXERCÍCIO</t>
  </si>
  <si>
    <r>
      <t xml:space="preserve">ORIGEM DOS RECURSOS (4): </t>
    </r>
    <r>
      <rPr>
        <sz val="8"/>
        <rFont val="Arial"/>
        <family val="2"/>
      </rPr>
      <t>Municipal</t>
    </r>
  </si>
  <si>
    <t>CATEGORIA OU FINALIDADE DA DESPESA (8)</t>
  </si>
  <si>
    <t>DESPESAS CONTAB. NESTE EXERCÍCIO (R$)</t>
  </si>
  <si>
    <t>DESPESAS CONTABILIZADAS EM EXERCÍCIOS ANT. E PAGAS NESTE EXERC (R$)       (H)</t>
  </si>
  <si>
    <t>DESPESAS CONTABILIZADAS NESTE EXERCÍCIO E PAGAS NESTE EXERC (R$)            (I)</t>
  </si>
  <si>
    <t>TOTAL DE DESPESAS PAGAS NESTE EXERCICIO (R$) (J=H+I)</t>
  </si>
  <si>
    <t>DESP. CONTABILIZADAS NESTE EXERC. A PAGAR EM EXERC SEGUINTES (R$)</t>
  </si>
  <si>
    <t>Recursos humanos (5)</t>
  </si>
  <si>
    <t>Recursos humanos (6)</t>
  </si>
  <si>
    <t>Medicamentos</t>
  </si>
  <si>
    <t>Material médico e hospitalar (*)</t>
  </si>
  <si>
    <t>Gêneros alimentícios</t>
  </si>
  <si>
    <t>Outros materiais de consumo</t>
  </si>
  <si>
    <t>Serviços médicos (*)</t>
  </si>
  <si>
    <t>Outros serviços de terceiros</t>
  </si>
  <si>
    <t>Locação de imóveis</t>
  </si>
  <si>
    <t>Locações diversas</t>
  </si>
  <si>
    <t>Utilidades públicas (7)</t>
  </si>
  <si>
    <t>Combustível</t>
  </si>
  <si>
    <t>Bens e materiais permanentes</t>
  </si>
  <si>
    <t>Obras</t>
  </si>
  <si>
    <t>Despesas financeiras e bancárias</t>
  </si>
  <si>
    <t>Outras despesas</t>
  </si>
  <si>
    <t>TOTAL</t>
  </si>
  <si>
    <t>ORIGEM DOS RECURSOS (4): Próprio</t>
  </si>
  <si>
    <t>(4) Verba: Federal, estadual, Municipal e Recursos Próprios, devendo ser elaborado um anexo para cada fonte de recurso.</t>
  </si>
  <si>
    <t>(5) Salários, encargos e benefícios.</t>
  </si>
  <si>
    <t>(6) Autônomos e pessoas jurídica.</t>
  </si>
  <si>
    <t>(7) Energia elétrica, água e esgoto, gás, telefone e internet.</t>
  </si>
  <si>
    <t xml:space="preserve">(8) No rol exemplificativo incluir também as aquisições e os compromissos assumidos que não são classificados contabilmente como DESPESAS, por exemplo, </t>
  </si>
  <si>
    <t>aquisição de bens permanentes;</t>
  </si>
  <si>
    <t>(9) Quando a diferença enter a Coluna DESPESAS CONTABILIZADAS NESTE EXERCICIO e a Coluna DESPESAS CONTABILIZADAS NESTE EXERCICIO E PAGAS NESTE EXERCICIO for decorrente de descontos obtidos ou pagamento de multa por atraso, o resultado não deve aparecer na coluna DESPESAS CONTABILIZADAS NESTE EXERCICIO A PAGAR EM EXERCICIOS SENGUINTES, uma vez que tais descontos ou multas são contabilizados em contas de receita ou despesa.Assim sendo deverá ser indicado como nota de rodapé os valores e as respectivas contas de receita e despesa.</t>
  </si>
  <si>
    <t>(*) Apenas para entidades da área da Saúde.</t>
  </si>
  <si>
    <t>DEMONSTRATIVO DO SALDO FINANCEIRO DO EXERCÍCIO</t>
  </si>
  <si>
    <t>(G) TOTAL DE RECURSOS DISPONÍVEIS NO EXERCÍCIO</t>
  </si>
  <si>
    <t>(J) DESPESAS PAGAS NO EXERCÍCIO (H+I)</t>
  </si>
  <si>
    <t>(K) RECURSO PÚBLICO NÃO APLICADO {E- (J - F)</t>
  </si>
  <si>
    <t>(L) VALOR DEVOLVIDO AO ÓRGÃO PÚBLICO</t>
  </si>
  <si>
    <t>(M) VALOR AUTORIZADO PARA APLICAÇÃO NO EXERCÍCIO SEGUINTE (K - L)</t>
  </si>
  <si>
    <t xml:space="preserve">Declaro(amos), na qualidade de responsável(is) pela entidade supra epigrafada, sob as penas da Lei, que a despesa relacionada comprova a exata aplicação dos </t>
  </si>
  <si>
    <t>recursos recebidos para fins indicados, conforme programa de trabalho aprovado, proposto ao Órgão Público Convenente.</t>
  </si>
  <si>
    <t>Santa Rosa de Viterbo, 03 de Setembro de 2021.</t>
  </si>
  <si>
    <t xml:space="preserve">RESPONSÁVEL(IS): </t>
  </si>
  <si>
    <t>Hermenegildo Carlos Merlo Cunha</t>
  </si>
  <si>
    <t xml:space="preserve">  Presidente</t>
  </si>
  <si>
    <t xml:space="preserve">Membros do Conselho Fiscal </t>
  </si>
  <si>
    <t xml:space="preserve">__________________________                            </t>
  </si>
  <si>
    <t>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</si>
</sst>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&quot;R$&quot;\ #,##0.00"/>
    <numFmt numFmtId="165" formatCode="_(* #,##0.00_);_(* \(#,##0.00\);_(* &quot;-&quot;??_);_(@_)"/>
    <numFmt numFmtId="166" formatCode="#,##0_ ;\-#,##0\ "/>
  </numFmts>
  <fonts count="29" x14ac:knownFonts="1">
    <font>
      <sz val="10"/>
      <name val="Arial"/>
      <family val="2"/>
    </font>
    <font>
      <sz val="10"/>
      <name val="Arial"/>
      <family val="2"/>
    </font>
    <font>
      <sz val="10"/>
      <name val="Calibri"/>
      <family val="2"/>
      <scheme val="minor"/>
    </font>
    <font>
      <sz val="7"/>
      <name val="Calibri"/>
      <family val="2"/>
      <scheme val="minor"/>
    </font>
    <font>
      <b/>
      <sz val="8"/>
      <name val="Calibri"/>
      <family val="2"/>
      <scheme val="minor"/>
    </font>
    <font>
      <b/>
      <sz val="7"/>
      <color theme="1"/>
      <name val="Calibri"/>
      <family val="2"/>
      <scheme val="minor"/>
    </font>
    <font>
      <sz val="8"/>
      <color rgb="FFFF0000"/>
      <name val="Calibri"/>
      <family val="2"/>
      <scheme val="minor"/>
    </font>
    <font>
      <sz val="8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6"/>
      <name val="Calibri"/>
      <family val="2"/>
      <scheme val="minor"/>
    </font>
    <font>
      <sz val="11"/>
      <color indexed="8"/>
      <name val="Calibri"/>
      <family val="2"/>
    </font>
    <font>
      <b/>
      <sz val="11"/>
      <color rgb="FF000000"/>
      <name val="Calibri"/>
      <family val="2"/>
      <scheme val="minor"/>
    </font>
    <font>
      <b/>
      <sz val="11"/>
      <name val="Arial"/>
      <family val="2"/>
    </font>
    <font>
      <b/>
      <sz val="11"/>
      <color theme="1"/>
      <name val="Arial"/>
      <family val="2"/>
    </font>
    <font>
      <sz val="9"/>
      <color indexed="8"/>
      <name val="Calibri"/>
      <family val="2"/>
    </font>
    <font>
      <b/>
      <sz val="12"/>
      <name val="Arial"/>
      <family val="2"/>
    </font>
    <font>
      <b/>
      <sz val="12"/>
      <color theme="1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1"/>
      <name val="Calibri"/>
      <family val="2"/>
      <scheme val="minor"/>
    </font>
    <font>
      <sz val="9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9"/>
      <color theme="1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</cellStyleXfs>
  <cellXfs count="195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justify" vertical="justify"/>
    </xf>
    <xf numFmtId="0" fontId="3" fillId="0" borderId="0" xfId="0" applyFont="1"/>
    <xf numFmtId="0" fontId="4" fillId="0" borderId="1" xfId="0" applyFont="1" applyBorder="1" applyAlignment="1">
      <alignment horizontal="center" vertical="distributed"/>
    </xf>
    <xf numFmtId="0" fontId="4" fillId="0" borderId="2" xfId="0" applyFont="1" applyBorder="1" applyAlignment="1">
      <alignment horizontal="center" vertical="distributed"/>
    </xf>
    <xf numFmtId="0" fontId="4" fillId="0" borderId="3" xfId="0" applyFont="1" applyBorder="1" applyAlignment="1">
      <alignment horizontal="center" vertical="distributed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16" fontId="6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14" fontId="7" fillId="2" borderId="10" xfId="0" applyNumberFormat="1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/>
    </xf>
    <xf numFmtId="43" fontId="7" fillId="0" borderId="10" xfId="1" applyFont="1" applyBorder="1" applyAlignment="1">
      <alignment horizontal="center"/>
    </xf>
    <xf numFmtId="14" fontId="7" fillId="0" borderId="10" xfId="0" applyNumberFormat="1" applyFont="1" applyBorder="1" applyAlignment="1">
      <alignment horizontal="center" vertical="center"/>
    </xf>
    <xf numFmtId="0" fontId="7" fillId="0" borderId="10" xfId="0" applyFont="1" applyBorder="1" applyAlignment="1">
      <alignment horizontal="center"/>
    </xf>
    <xf numFmtId="0" fontId="7" fillId="0" borderId="10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/>
    </xf>
    <xf numFmtId="43" fontId="7" fillId="2" borderId="10" xfId="1" applyFont="1" applyFill="1" applyBorder="1" applyAlignment="1"/>
    <xf numFmtId="14" fontId="8" fillId="0" borderId="10" xfId="0" applyNumberFormat="1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44" fontId="3" fillId="0" borderId="10" xfId="2" applyFont="1" applyBorder="1" applyAlignment="1">
      <alignment horizontal="right"/>
    </xf>
    <xf numFmtId="164" fontId="3" fillId="0" borderId="10" xfId="1" applyNumberFormat="1" applyFont="1" applyBorder="1" applyAlignment="1">
      <alignment horizontal="right"/>
    </xf>
    <xf numFmtId="14" fontId="7" fillId="0" borderId="1" xfId="0" applyNumberFormat="1" applyFont="1" applyBorder="1" applyAlignment="1">
      <alignment horizontal="center"/>
    </xf>
    <xf numFmtId="43" fontId="7" fillId="2" borderId="10" xfId="1" applyFont="1" applyFill="1" applyBorder="1" applyAlignment="1">
      <alignment horizontal="center"/>
    </xf>
    <xf numFmtId="14" fontId="7" fillId="2" borderId="1" xfId="0" applyNumberFormat="1" applyFont="1" applyFill="1" applyBorder="1" applyAlignment="1">
      <alignment horizontal="center"/>
    </xf>
    <xf numFmtId="164" fontId="3" fillId="0" borderId="10" xfId="1" applyNumberFormat="1" applyFont="1" applyBorder="1" applyAlignment="1">
      <alignment horizontal="center"/>
    </xf>
    <xf numFmtId="0" fontId="4" fillId="0" borderId="1" xfId="0" applyFont="1" applyBorder="1" applyAlignment="1"/>
    <xf numFmtId="0" fontId="4" fillId="0" borderId="2" xfId="0" applyFont="1" applyBorder="1" applyAlignment="1"/>
    <xf numFmtId="0" fontId="4" fillId="0" borderId="3" xfId="0" applyFont="1" applyBorder="1" applyAlignment="1"/>
    <xf numFmtId="164" fontId="9" fillId="3" borderId="10" xfId="0" applyNumberFormat="1" applyFont="1" applyFill="1" applyBorder="1" applyAlignment="1">
      <alignment horizontal="right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0" fillId="0" borderId="0" xfId="0" applyFont="1" applyAlignment="1"/>
    <xf numFmtId="0" fontId="11" fillId="0" borderId="0" xfId="0" applyFont="1"/>
    <xf numFmtId="0" fontId="0" fillId="0" borderId="0" xfId="0" applyAlignment="1">
      <alignment horizontal="center"/>
    </xf>
    <xf numFmtId="0" fontId="0" fillId="0" borderId="0" xfId="0" applyAlignment="1"/>
    <xf numFmtId="0" fontId="13" fillId="0" borderId="0" xfId="0" applyFont="1" applyAlignment="1">
      <alignment horizontal="left" readingOrder="2"/>
    </xf>
    <xf numFmtId="0" fontId="14" fillId="0" borderId="0" xfId="4" applyFont="1" applyAlignment="1">
      <alignment horizontal="center"/>
    </xf>
    <xf numFmtId="0" fontId="14" fillId="0" borderId="0" xfId="4" applyFont="1" applyBorder="1" applyAlignment="1">
      <alignment horizontal="center"/>
    </xf>
    <xf numFmtId="0" fontId="15" fillId="0" borderId="0" xfId="0" applyFont="1" applyAlignment="1">
      <alignment horizontal="center" wrapText="1"/>
    </xf>
    <xf numFmtId="0" fontId="14" fillId="0" borderId="0" xfId="4" applyFont="1" applyBorder="1" applyAlignment="1">
      <alignment horizontal="center"/>
    </xf>
    <xf numFmtId="0" fontId="16" fillId="0" borderId="0" xfId="0" applyFont="1"/>
    <xf numFmtId="0" fontId="17" fillId="0" borderId="0" xfId="4" applyFont="1" applyBorder="1" applyAlignment="1">
      <alignment horizontal="left" wrapText="1"/>
    </xf>
    <xf numFmtId="0" fontId="18" fillId="0" borderId="0" xfId="0" applyFont="1" applyAlignment="1">
      <alignment horizontal="left"/>
    </xf>
    <xf numFmtId="0" fontId="17" fillId="0" borderId="0" xfId="4" applyFont="1" applyBorder="1" applyAlignment="1">
      <alignment horizontal="left" wrapText="1"/>
    </xf>
    <xf numFmtId="0" fontId="19" fillId="0" borderId="10" xfId="4" applyFont="1" applyBorder="1" applyAlignment="1">
      <alignment horizontal="center" wrapText="1"/>
    </xf>
    <xf numFmtId="0" fontId="19" fillId="0" borderId="10" xfId="4" applyFont="1" applyBorder="1" applyAlignment="1">
      <alignment horizontal="center" wrapText="1"/>
    </xf>
    <xf numFmtId="0" fontId="20" fillId="0" borderId="10" xfId="4" applyFont="1" applyBorder="1" applyAlignment="1">
      <alignment horizontal="center" vertical="center" wrapText="1"/>
    </xf>
    <xf numFmtId="14" fontId="20" fillId="0" borderId="10" xfId="4" applyNumberFormat="1" applyFont="1" applyBorder="1" applyAlignment="1">
      <alignment horizontal="center" wrapText="1"/>
    </xf>
    <xf numFmtId="165" fontId="20" fillId="0" borderId="10" xfId="5" applyNumberFormat="1" applyFont="1" applyBorder="1" applyAlignment="1">
      <alignment horizontal="center" wrapText="1"/>
    </xf>
    <xf numFmtId="0" fontId="21" fillId="0" borderId="10" xfId="4" applyFont="1" applyBorder="1" applyAlignment="1">
      <alignment horizontal="center" vertical="center" wrapText="1"/>
    </xf>
    <xf numFmtId="14" fontId="21" fillId="0" borderId="10" xfId="4" applyNumberFormat="1" applyFont="1" applyBorder="1" applyAlignment="1">
      <alignment horizontal="center" wrapText="1"/>
    </xf>
    <xf numFmtId="165" fontId="21" fillId="0" borderId="10" xfId="5" applyNumberFormat="1" applyFont="1" applyBorder="1" applyAlignment="1">
      <alignment horizontal="center" wrapText="1"/>
    </xf>
    <xf numFmtId="0" fontId="19" fillId="0" borderId="0" xfId="4" applyFont="1" applyBorder="1" applyAlignment="1">
      <alignment horizontal="left" wrapText="1"/>
    </xf>
    <xf numFmtId="0" fontId="22" fillId="0" borderId="0" xfId="4" applyFont="1" applyBorder="1" applyAlignment="1">
      <alignment wrapText="1"/>
    </xf>
    <xf numFmtId="0" fontId="19" fillId="0" borderId="1" xfId="4" applyFont="1" applyBorder="1" applyAlignment="1">
      <alignment horizontal="center" vertical="center" wrapText="1"/>
    </xf>
    <xf numFmtId="0" fontId="19" fillId="0" borderId="2" xfId="4" applyFont="1" applyBorder="1" applyAlignment="1">
      <alignment horizontal="center" vertical="center" wrapText="1"/>
    </xf>
    <xf numFmtId="0" fontId="19" fillId="0" borderId="3" xfId="4" applyFont="1" applyBorder="1" applyAlignment="1">
      <alignment horizontal="center" vertical="center" wrapText="1"/>
    </xf>
    <xf numFmtId="0" fontId="23" fillId="0" borderId="10" xfId="4" applyFont="1" applyBorder="1" applyAlignment="1">
      <alignment horizontal="center" vertical="center" wrapText="1"/>
    </xf>
    <xf numFmtId="0" fontId="23" fillId="0" borderId="1" xfId="4" applyFont="1" applyBorder="1" applyAlignment="1">
      <alignment horizontal="center" vertical="center" wrapText="1"/>
    </xf>
    <xf numFmtId="0" fontId="23" fillId="0" borderId="1" xfId="4" applyFont="1" applyBorder="1" applyAlignment="1">
      <alignment horizontal="center" vertical="center" wrapText="1"/>
    </xf>
    <xf numFmtId="0" fontId="23" fillId="0" borderId="3" xfId="4" applyFont="1" applyBorder="1" applyAlignment="1">
      <alignment horizontal="center" vertical="center" wrapText="1"/>
    </xf>
    <xf numFmtId="0" fontId="20" fillId="0" borderId="0" xfId="0" applyFont="1"/>
    <xf numFmtId="14" fontId="22" fillId="0" borderId="10" xfId="4" applyNumberFormat="1" applyFont="1" applyBorder="1" applyAlignment="1">
      <alignment horizontal="center" vertical="center" wrapText="1"/>
    </xf>
    <xf numFmtId="44" fontId="22" fillId="0" borderId="1" xfId="2" applyFont="1" applyBorder="1" applyAlignment="1">
      <alignment horizontal="left" vertical="center" wrapText="1"/>
    </xf>
    <xf numFmtId="14" fontId="22" fillId="0" borderId="10" xfId="4" applyNumberFormat="1" applyFont="1" applyBorder="1" applyAlignment="1">
      <alignment horizontal="center" wrapText="1"/>
    </xf>
    <xf numFmtId="166" fontId="22" fillId="0" borderId="10" xfId="4" applyNumberFormat="1" applyFont="1" applyBorder="1" applyAlignment="1">
      <alignment horizontal="center" wrapText="1"/>
    </xf>
    <xf numFmtId="43" fontId="22" fillId="0" borderId="1" xfId="5" applyNumberFormat="1" applyFont="1" applyBorder="1" applyAlignment="1">
      <alignment horizontal="center"/>
    </xf>
    <xf numFmtId="43" fontId="22" fillId="0" borderId="3" xfId="5" applyNumberFormat="1" applyFont="1" applyBorder="1" applyAlignment="1">
      <alignment horizontal="center"/>
    </xf>
    <xf numFmtId="43" fontId="22" fillId="0" borderId="1" xfId="5" applyNumberFormat="1" applyFont="1" applyBorder="1" applyAlignment="1">
      <alignment horizontal="left" vertical="center" wrapText="1"/>
    </xf>
    <xf numFmtId="165" fontId="22" fillId="0" borderId="1" xfId="5" applyNumberFormat="1" applyFont="1" applyBorder="1" applyAlignment="1">
      <alignment horizontal="center" wrapText="1"/>
    </xf>
    <xf numFmtId="165" fontId="22" fillId="0" borderId="1" xfId="5" applyNumberFormat="1" applyFont="1" applyBorder="1" applyAlignment="1">
      <alignment horizontal="center"/>
    </xf>
    <xf numFmtId="165" fontId="22" fillId="0" borderId="3" xfId="5" applyNumberFormat="1" applyFont="1" applyBorder="1" applyAlignment="1">
      <alignment horizontal="center"/>
    </xf>
    <xf numFmtId="0" fontId="7" fillId="0" borderId="1" xfId="4" applyFont="1" applyBorder="1" applyAlignment="1">
      <alignment horizontal="left" wrapText="1"/>
    </xf>
    <xf numFmtId="0" fontId="7" fillId="0" borderId="2" xfId="4" applyFont="1" applyBorder="1" applyAlignment="1">
      <alignment horizontal="left" wrapText="1"/>
    </xf>
    <xf numFmtId="0" fontId="7" fillId="0" borderId="3" xfId="4" applyFont="1" applyBorder="1" applyAlignment="1">
      <alignment horizontal="left" wrapText="1"/>
    </xf>
    <xf numFmtId="0" fontId="22" fillId="0" borderId="4" xfId="4" applyFont="1" applyBorder="1" applyAlignment="1">
      <alignment horizontal="left" wrapText="1"/>
    </xf>
    <xf numFmtId="0" fontId="7" fillId="4" borderId="1" xfId="4" applyFont="1" applyFill="1" applyBorder="1" applyAlignment="1">
      <alignment horizontal="center" wrapText="1"/>
    </xf>
    <xf numFmtId="0" fontId="7" fillId="4" borderId="2" xfId="4" applyFont="1" applyFill="1" applyBorder="1" applyAlignment="1">
      <alignment horizontal="center" wrapText="1"/>
    </xf>
    <xf numFmtId="0" fontId="7" fillId="4" borderId="3" xfId="4" applyFont="1" applyFill="1" applyBorder="1" applyAlignment="1">
      <alignment horizontal="center" wrapText="1"/>
    </xf>
    <xf numFmtId="0" fontId="22" fillId="4" borderId="10" xfId="4" applyFont="1" applyFill="1" applyBorder="1" applyAlignment="1">
      <alignment horizontal="left" wrapText="1"/>
    </xf>
    <xf numFmtId="165" fontId="22" fillId="4" borderId="1" xfId="5" applyNumberFormat="1" applyFont="1" applyFill="1" applyBorder="1" applyAlignment="1">
      <alignment horizontal="center"/>
    </xf>
    <xf numFmtId="165" fontId="22" fillId="4" borderId="3" xfId="5" applyNumberFormat="1" applyFont="1" applyFill="1" applyBorder="1" applyAlignment="1">
      <alignment horizontal="center"/>
    </xf>
    <xf numFmtId="0" fontId="4" fillId="0" borderId="1" xfId="4" applyFont="1" applyBorder="1" applyAlignment="1">
      <alignment horizontal="left" wrapText="1"/>
    </xf>
    <xf numFmtId="0" fontId="4" fillId="0" borderId="2" xfId="4" applyFont="1" applyBorder="1" applyAlignment="1">
      <alignment horizontal="left" wrapText="1"/>
    </xf>
    <xf numFmtId="0" fontId="4" fillId="0" borderId="3" xfId="4" applyFont="1" applyBorder="1" applyAlignment="1">
      <alignment horizontal="left" wrapText="1"/>
    </xf>
    <xf numFmtId="0" fontId="19" fillId="0" borderId="10" xfId="4" applyFont="1" applyBorder="1" applyAlignment="1">
      <alignment horizontal="left" wrapText="1"/>
    </xf>
    <xf numFmtId="165" fontId="19" fillId="0" borderId="1" xfId="5" applyNumberFormat="1" applyFont="1" applyBorder="1" applyAlignment="1">
      <alignment horizontal="center"/>
    </xf>
    <xf numFmtId="165" fontId="19" fillId="0" borderId="3" xfId="5" applyNumberFormat="1" applyFont="1" applyBorder="1" applyAlignment="1">
      <alignment horizontal="center"/>
    </xf>
    <xf numFmtId="0" fontId="20" fillId="0" borderId="11" xfId="4" applyFont="1" applyBorder="1" applyAlignment="1">
      <alignment horizontal="left" wrapText="1"/>
    </xf>
    <xf numFmtId="0" fontId="20" fillId="0" borderId="0" xfId="4" applyFont="1" applyBorder="1" applyAlignment="1">
      <alignment horizontal="left" wrapText="1"/>
    </xf>
    <xf numFmtId="0" fontId="20" fillId="0" borderId="0" xfId="4" applyFont="1" applyBorder="1" applyAlignment="1">
      <alignment horizontal="left" vertical="center" wrapText="1"/>
    </xf>
    <xf numFmtId="0" fontId="20" fillId="0" borderId="0" xfId="4" applyFont="1" applyBorder="1" applyAlignment="1">
      <alignment horizontal="center" vertical="center" wrapText="1"/>
    </xf>
    <xf numFmtId="0" fontId="20" fillId="0" borderId="0" xfId="0" applyFont="1" applyAlignment="1">
      <alignment horizontal="left" wrapText="1"/>
    </xf>
    <xf numFmtId="0" fontId="23" fillId="0" borderId="2" xfId="4" applyFont="1" applyBorder="1" applyAlignment="1">
      <alignment horizontal="center" vertical="center" wrapText="1"/>
    </xf>
    <xf numFmtId="0" fontId="23" fillId="0" borderId="2" xfId="4" applyFont="1" applyBorder="1" applyAlignment="1">
      <alignment horizontal="left" vertical="center"/>
    </xf>
    <xf numFmtId="0" fontId="23" fillId="0" borderId="3" xfId="4" applyFont="1" applyBorder="1" applyAlignment="1">
      <alignment horizontal="left" vertical="center"/>
    </xf>
    <xf numFmtId="14" fontId="19" fillId="0" borderId="1" xfId="3" applyNumberFormat="1" applyFont="1" applyFill="1" applyBorder="1" applyAlignment="1">
      <alignment horizontal="center" vertical="center" wrapText="1"/>
    </xf>
    <xf numFmtId="0" fontId="19" fillId="0" borderId="10" xfId="3" applyFont="1" applyFill="1" applyBorder="1" applyAlignment="1">
      <alignment horizontal="center" vertical="center" wrapText="1"/>
    </xf>
    <xf numFmtId="165" fontId="19" fillId="0" borderId="10" xfId="5" applyNumberFormat="1" applyFont="1" applyFill="1" applyBorder="1" applyAlignment="1">
      <alignment horizontal="center" vertical="center" wrapText="1"/>
    </xf>
    <xf numFmtId="14" fontId="22" fillId="0" borderId="10" xfId="3" applyNumberFormat="1" applyFont="1" applyFill="1" applyBorder="1" applyAlignment="1">
      <alignment horizontal="left" vertical="center"/>
    </xf>
    <xf numFmtId="43" fontId="20" fillId="0" borderId="10" xfId="1" applyFont="1" applyFill="1" applyBorder="1" applyAlignment="1">
      <alignment horizontal="center"/>
    </xf>
    <xf numFmtId="43" fontId="20" fillId="0" borderId="10" xfId="1" applyFont="1" applyFill="1" applyBorder="1" applyAlignment="1"/>
    <xf numFmtId="165" fontId="22" fillId="0" borderId="1" xfId="6" applyFont="1" applyBorder="1" applyAlignment="1"/>
    <xf numFmtId="165" fontId="22" fillId="0" borderId="3" xfId="6" applyFont="1" applyBorder="1" applyAlignment="1"/>
    <xf numFmtId="43" fontId="22" fillId="0" borderId="10" xfId="1" applyFont="1" applyFill="1" applyBorder="1" applyAlignment="1">
      <alignment horizontal="left"/>
    </xf>
    <xf numFmtId="14" fontId="22" fillId="0" borderId="10" xfId="3" applyNumberFormat="1" applyFont="1" applyFill="1" applyBorder="1" applyAlignment="1">
      <alignment horizontal="left" vertical="center" wrapText="1"/>
    </xf>
    <xf numFmtId="0" fontId="24" fillId="0" borderId="0" xfId="0" applyFont="1"/>
    <xf numFmtId="0" fontId="0" fillId="2" borderId="0" xfId="0" applyFill="1"/>
    <xf numFmtId="14" fontId="24" fillId="2" borderId="10" xfId="3" applyNumberFormat="1" applyFont="1" applyFill="1" applyBorder="1" applyAlignment="1">
      <alignment horizontal="left" vertical="center"/>
    </xf>
    <xf numFmtId="43" fontId="24" fillId="2" borderId="10" xfId="1" applyFont="1" applyFill="1" applyBorder="1" applyAlignment="1">
      <alignment horizontal="center"/>
    </xf>
    <xf numFmtId="14" fontId="14" fillId="0" borderId="0" xfId="3" applyNumberFormat="1" applyFont="1" applyFill="1" applyBorder="1" applyAlignment="1">
      <alignment horizontal="left" vertical="center"/>
    </xf>
    <xf numFmtId="43" fontId="20" fillId="0" borderId="0" xfId="1" applyFont="1" applyFill="1" applyBorder="1" applyAlignment="1">
      <alignment horizontal="center"/>
    </xf>
    <xf numFmtId="43" fontId="14" fillId="0" borderId="0" xfId="1" applyFont="1" applyFill="1" applyBorder="1" applyAlignment="1">
      <alignment horizontal="center"/>
    </xf>
    <xf numFmtId="43" fontId="23" fillId="0" borderId="0" xfId="1" applyFont="1" applyFill="1" applyBorder="1" applyAlignment="1">
      <alignment horizontal="center"/>
    </xf>
    <xf numFmtId="0" fontId="20" fillId="0" borderId="0" xfId="0" applyFont="1" applyBorder="1" applyAlignment="1">
      <alignment horizontal="left"/>
    </xf>
    <xf numFmtId="0" fontId="20" fillId="0" borderId="0" xfId="0" applyFont="1" applyBorder="1" applyAlignment="1"/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0" fontId="20" fillId="0" borderId="0" xfId="0" applyFont="1" applyAlignment="1">
      <alignment horizontal="left" wrapText="1"/>
    </xf>
    <xf numFmtId="0" fontId="23" fillId="0" borderId="5" xfId="4" applyFont="1" applyBorder="1" applyAlignment="1"/>
    <xf numFmtId="0" fontId="23" fillId="0" borderId="11" xfId="4" applyFont="1" applyBorder="1" applyAlignment="1"/>
    <xf numFmtId="0" fontId="23" fillId="0" borderId="6" xfId="4" applyFont="1" applyBorder="1" applyAlignment="1">
      <alignment horizontal="right" wrapText="1"/>
    </xf>
    <xf numFmtId="0" fontId="20" fillId="0" borderId="10" xfId="0" applyFont="1" applyBorder="1" applyAlignment="1">
      <alignment horizontal="left"/>
    </xf>
    <xf numFmtId="43" fontId="20" fillId="0" borderId="10" xfId="1" applyFont="1" applyBorder="1" applyAlignment="1">
      <alignment horizontal="center"/>
    </xf>
    <xf numFmtId="43" fontId="22" fillId="0" borderId="10" xfId="1" applyFont="1" applyBorder="1" applyAlignment="1">
      <alignment horizontal="center"/>
    </xf>
    <xf numFmtId="0" fontId="20" fillId="0" borderId="1" xfId="0" applyFont="1" applyBorder="1" applyAlignment="1">
      <alignment horizontal="left"/>
    </xf>
    <xf numFmtId="0" fontId="20" fillId="0" borderId="3" xfId="0" applyFont="1" applyBorder="1" applyAlignment="1">
      <alignment horizontal="left"/>
    </xf>
    <xf numFmtId="0" fontId="20" fillId="0" borderId="10" xfId="0" applyFont="1" applyBorder="1" applyAlignment="1">
      <alignment horizontal="left" wrapText="1"/>
    </xf>
    <xf numFmtId="43" fontId="20" fillId="0" borderId="10" xfId="0" applyNumberFormat="1" applyFont="1" applyBorder="1" applyAlignment="1">
      <alignment horizontal="center" wrapText="1"/>
    </xf>
    <xf numFmtId="43" fontId="22" fillId="0" borderId="10" xfId="0" applyNumberFormat="1" applyFont="1" applyBorder="1" applyAlignment="1">
      <alignment horizontal="center"/>
    </xf>
    <xf numFmtId="43" fontId="20" fillId="0" borderId="10" xfId="1" applyFont="1" applyBorder="1" applyAlignment="1">
      <alignment horizontal="center" wrapText="1"/>
    </xf>
    <xf numFmtId="43" fontId="22" fillId="0" borderId="10" xfId="1" applyFont="1" applyBorder="1" applyAlignment="1">
      <alignment horizontal="center" wrapText="1"/>
    </xf>
    <xf numFmtId="0" fontId="23" fillId="2" borderId="10" xfId="0" applyFont="1" applyFill="1" applyBorder="1" applyAlignment="1">
      <alignment horizontal="left"/>
    </xf>
    <xf numFmtId="0" fontId="23" fillId="2" borderId="10" xfId="0" applyFont="1" applyFill="1" applyBorder="1" applyAlignment="1">
      <alignment horizontal="left" wrapText="1"/>
    </xf>
    <xf numFmtId="43" fontId="23" fillId="2" borderId="10" xfId="0" applyNumberFormat="1" applyFont="1" applyFill="1" applyBorder="1" applyAlignment="1">
      <alignment horizontal="center" wrapText="1"/>
    </xf>
    <xf numFmtId="43" fontId="19" fillId="2" borderId="10" xfId="1" applyFont="1" applyFill="1" applyBorder="1" applyAlignment="1">
      <alignment horizontal="center" wrapText="1"/>
    </xf>
    <xf numFmtId="0" fontId="23" fillId="2" borderId="0" xfId="0" applyFont="1" applyFill="1" applyBorder="1" applyAlignment="1">
      <alignment horizontal="left"/>
    </xf>
    <xf numFmtId="0" fontId="23" fillId="2" borderId="0" xfId="0" applyFont="1" applyFill="1" applyBorder="1" applyAlignment="1">
      <alignment horizontal="left" wrapText="1"/>
    </xf>
    <xf numFmtId="43" fontId="23" fillId="2" borderId="0" xfId="0" applyNumberFormat="1" applyFont="1" applyFill="1" applyBorder="1" applyAlignment="1">
      <alignment horizontal="center" wrapText="1"/>
    </xf>
    <xf numFmtId="43" fontId="19" fillId="2" borderId="0" xfId="1" applyFont="1" applyFill="1" applyBorder="1" applyAlignment="1">
      <alignment horizontal="center" wrapText="1"/>
    </xf>
    <xf numFmtId="0" fontId="20" fillId="2" borderId="0" xfId="0" applyFont="1" applyFill="1" applyBorder="1" applyAlignment="1">
      <alignment horizontal="left"/>
    </xf>
    <xf numFmtId="0" fontId="20" fillId="2" borderId="0" xfId="0" applyFont="1" applyFill="1" applyBorder="1" applyAlignment="1">
      <alignment horizontal="left" wrapText="1"/>
    </xf>
    <xf numFmtId="43" fontId="20" fillId="2" borderId="0" xfId="0" applyNumberFormat="1" applyFont="1" applyFill="1" applyBorder="1" applyAlignment="1">
      <alignment horizontal="center" wrapText="1"/>
    </xf>
    <xf numFmtId="43" fontId="20" fillId="2" borderId="0" xfId="1" applyFont="1" applyFill="1" applyBorder="1" applyAlignment="1">
      <alignment horizontal="center" wrapText="1"/>
    </xf>
    <xf numFmtId="0" fontId="20" fillId="0" borderId="0" xfId="0" applyFont="1" applyBorder="1" applyAlignment="1">
      <alignment horizontal="center"/>
    </xf>
    <xf numFmtId="0" fontId="22" fillId="0" borderId="0" xfId="0" applyFont="1" applyAlignment="1"/>
    <xf numFmtId="0" fontId="19" fillId="0" borderId="0" xfId="0" applyFont="1" applyAlignment="1"/>
    <xf numFmtId="0" fontId="22" fillId="0" borderId="0" xfId="0" applyFont="1" applyBorder="1" applyAlignment="1"/>
    <xf numFmtId="0" fontId="25" fillId="0" borderId="0" xfId="0" applyFont="1" applyAlignment="1">
      <alignment horizontal="left"/>
    </xf>
    <xf numFmtId="14" fontId="26" fillId="0" borderId="0" xfId="4" applyNumberFormat="1" applyFont="1" applyFill="1" applyBorder="1" applyAlignment="1">
      <alignment horizontal="center" vertical="center" wrapText="1"/>
    </xf>
    <xf numFmtId="4" fontId="26" fillId="0" borderId="0" xfId="3" applyNumberFormat="1" applyFont="1" applyFill="1" applyBorder="1" applyAlignment="1">
      <alignment horizontal="center"/>
    </xf>
    <xf numFmtId="0" fontId="26" fillId="0" borderId="0" xfId="3" applyFont="1" applyFill="1" applyBorder="1" applyAlignment="1">
      <alignment horizontal="center"/>
    </xf>
    <xf numFmtId="0" fontId="14" fillId="0" borderId="0" xfId="3" applyFont="1" applyFill="1" applyBorder="1" applyAlignment="1">
      <alignment horizontal="center" vertical="center"/>
    </xf>
    <xf numFmtId="14" fontId="14" fillId="0" borderId="0" xfId="3" applyNumberFormat="1" applyFont="1" applyFill="1" applyBorder="1" applyAlignment="1">
      <alignment horizontal="center" vertical="center"/>
    </xf>
    <xf numFmtId="44" fontId="14" fillId="0" borderId="0" xfId="2" applyFont="1" applyFill="1" applyBorder="1" applyAlignment="1">
      <alignment horizontal="center"/>
    </xf>
    <xf numFmtId="0" fontId="27" fillId="0" borderId="0" xfId="0" applyFont="1" applyAlignment="1">
      <alignment horizontal="left"/>
    </xf>
    <xf numFmtId="0" fontId="0" fillId="0" borderId="0" xfId="0" applyAlignment="1">
      <alignment horizontal="left"/>
    </xf>
    <xf numFmtId="0" fontId="26" fillId="0" borderId="0" xfId="4" applyFont="1" applyBorder="1" applyAlignment="1">
      <alignment horizontal="left" vertical="center" wrapText="1"/>
    </xf>
    <xf numFmtId="14" fontId="26" fillId="0" borderId="0" xfId="4" applyNumberFormat="1" applyFont="1" applyBorder="1" applyAlignment="1">
      <alignment horizontal="center" wrapText="1"/>
    </xf>
    <xf numFmtId="44" fontId="26" fillId="0" borderId="0" xfId="2" applyFont="1" applyBorder="1" applyAlignment="1">
      <alignment horizontal="left" vertical="center" wrapText="1"/>
    </xf>
    <xf numFmtId="0" fontId="27" fillId="0" borderId="0" xfId="0" applyFont="1"/>
    <xf numFmtId="0" fontId="15" fillId="0" borderId="0" xfId="0" applyFont="1"/>
    <xf numFmtId="0" fontId="26" fillId="0" borderId="0" xfId="3" applyFont="1" applyAlignment="1">
      <alignment horizontal="center"/>
    </xf>
    <xf numFmtId="0" fontId="15" fillId="0" borderId="0" xfId="0" applyFont="1" applyAlignment="1">
      <alignment horizontal="center"/>
    </xf>
    <xf numFmtId="0" fontId="14" fillId="0" borderId="0" xfId="3" applyFont="1" applyAlignment="1">
      <alignment horizontal="center"/>
    </xf>
    <xf numFmtId="0" fontId="15" fillId="0" borderId="0" xfId="0" applyFont="1" applyAlignment="1">
      <alignment horizontal="left"/>
    </xf>
    <xf numFmtId="0" fontId="28" fillId="0" borderId="0" xfId="0" applyFont="1" applyAlignment="1"/>
    <xf numFmtId="0" fontId="28" fillId="0" borderId="0" xfId="0" applyFont="1" applyAlignment="1">
      <alignment horizontal="left"/>
    </xf>
    <xf numFmtId="0" fontId="26" fillId="0" borderId="0" xfId="0" applyFont="1" applyAlignment="1">
      <alignment horizontal="center"/>
    </xf>
    <xf numFmtId="0" fontId="15" fillId="0" borderId="0" xfId="0" applyFont="1" applyAlignment="1"/>
    <xf numFmtId="0" fontId="15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14" fontId="26" fillId="0" borderId="0" xfId="4" applyNumberFormat="1" applyFont="1" applyBorder="1" applyAlignment="1">
      <alignment wrapText="1"/>
    </xf>
    <xf numFmtId="0" fontId="14" fillId="0" borderId="0" xfId="4" applyFont="1" applyBorder="1" applyAlignment="1">
      <alignment horizontal="left" wrapText="1"/>
    </xf>
    <xf numFmtId="0" fontId="14" fillId="0" borderId="0" xfId="4" applyFont="1" applyBorder="1" applyAlignment="1">
      <alignment horizontal="right" wrapText="1"/>
    </xf>
  </cellXfs>
  <cellStyles count="7">
    <cellStyle name="Moeda" xfId="2" builtinId="4"/>
    <cellStyle name="Normal" xfId="0" builtinId="0"/>
    <cellStyle name="Normal 2" xfId="3"/>
    <cellStyle name="Normal 3" xfId="4"/>
    <cellStyle name="Separador de milhares 2" xfId="5"/>
    <cellStyle name="Separador de milhares 2 3" xfId="6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209550</xdr:rowOff>
    </xdr:from>
    <xdr:to>
      <xdr:col>6</xdr:col>
      <xdr:colOff>723900</xdr:colOff>
      <xdr:row>3</xdr:row>
      <xdr:rowOff>95250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0025" y="209550"/>
          <a:ext cx="7581900" cy="1238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150" y="152400"/>
          <a:ext cx="5229225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150" y="152400"/>
          <a:ext cx="5229225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150" y="152400"/>
          <a:ext cx="5229225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150" y="152400"/>
          <a:ext cx="5229225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150" y="152400"/>
          <a:ext cx="5229225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150" y="152400"/>
          <a:ext cx="5229225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EPARTAMENTOS/EMPRESAS/A/AIDESA/PRESTA&#199;&#195;O%20DE%20CONTAS%202021/Mensal/Mensal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exo 14 Janeiro"/>
      <sheetName val="Fevereiro"/>
      <sheetName val="Anexo 14 Fevereiro"/>
      <sheetName val="Março"/>
      <sheetName val="Anexo 14 Março(2)"/>
      <sheetName val="Abril"/>
      <sheetName val="Anexo 14 Abril"/>
      <sheetName val="Maio"/>
      <sheetName val="Anexo 14 Maio"/>
      <sheetName val="Anexo 14 JUnho"/>
      <sheetName val="JUnho"/>
      <sheetName val="Anexo 14 Julho (2)"/>
      <sheetName val="Julho "/>
      <sheetName val="Agosto"/>
      <sheetName val="Anexo 14 Agosto"/>
      <sheetName val="Setembro"/>
      <sheetName val="Anexo 14 Setembro"/>
      <sheetName val="Outubro"/>
      <sheetName val="Anexo 14Outubro"/>
      <sheetName val="Novembro"/>
      <sheetName val="Anexo 14Novembro"/>
      <sheetName val="Dezembro"/>
      <sheetName val="Anexo 14Dezembr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13">
          <cell r="F13" t="str">
            <v>Folha de Pagamento</v>
          </cell>
        </row>
        <row r="14">
          <cell r="F14" t="str">
            <v>Folha de Pagamento</v>
          </cell>
        </row>
        <row r="15">
          <cell r="F15" t="str">
            <v>Folha de Pagamento</v>
          </cell>
        </row>
        <row r="16">
          <cell r="F16" t="str">
            <v>Utilidade Pública</v>
          </cell>
        </row>
        <row r="17">
          <cell r="F17" t="str">
            <v>Utilidade Pública</v>
          </cell>
        </row>
        <row r="18">
          <cell r="F18" t="str">
            <v>Folha de Pagamento</v>
          </cell>
        </row>
        <row r="19">
          <cell r="F19" t="str">
            <v>Folha de Pagamento</v>
          </cell>
        </row>
        <row r="20">
          <cell r="F20" t="str">
            <v>Folha de Pagamento</v>
          </cell>
        </row>
        <row r="21">
          <cell r="F21" t="str">
            <v>Serviços Prestados</v>
          </cell>
        </row>
        <row r="22">
          <cell r="F22" t="str">
            <v>Utilidade Pública</v>
          </cell>
        </row>
        <row r="23">
          <cell r="F23" t="str">
            <v>Material de Consumo</v>
          </cell>
        </row>
        <row r="24">
          <cell r="F24" t="str">
            <v>Utilidade Pública</v>
          </cell>
        </row>
        <row r="25">
          <cell r="F25" t="str">
            <v>Material de Consumo</v>
          </cell>
        </row>
      </sheetData>
      <sheetData sheetId="13">
        <row r="13">
          <cell r="G13">
            <v>1075.3399999999999</v>
          </cell>
        </row>
        <row r="14">
          <cell r="G14">
            <v>1438</v>
          </cell>
        </row>
        <row r="15">
          <cell r="G15">
            <v>78.37</v>
          </cell>
        </row>
        <row r="16">
          <cell r="G16">
            <v>387.8</v>
          </cell>
        </row>
        <row r="17">
          <cell r="G17">
            <v>3783.3</v>
          </cell>
        </row>
        <row r="18">
          <cell r="G18">
            <v>240</v>
          </cell>
        </row>
        <row r="19">
          <cell r="G19">
            <v>950</v>
          </cell>
        </row>
        <row r="20">
          <cell r="G20">
            <v>61.19</v>
          </cell>
        </row>
        <row r="21">
          <cell r="G21">
            <v>132.33000000000001</v>
          </cell>
        </row>
        <row r="22">
          <cell r="G22">
            <v>1799.94</v>
          </cell>
        </row>
        <row r="23">
          <cell r="G23">
            <v>66.02</v>
          </cell>
        </row>
        <row r="24">
          <cell r="G24">
            <v>48.48</v>
          </cell>
        </row>
        <row r="25">
          <cell r="G25">
            <v>175.95</v>
          </cell>
        </row>
        <row r="26">
          <cell r="G26">
            <v>77.900000000000006</v>
          </cell>
        </row>
        <row r="27">
          <cell r="G27">
            <v>10314.620000000001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5">
    <pageSetUpPr fitToPage="1"/>
  </sheetPr>
  <dimension ref="A1:G175"/>
  <sheetViews>
    <sheetView topLeftCell="A13" workbookViewId="0">
      <selection activeCell="B27" sqref="B27:G27"/>
    </sheetView>
  </sheetViews>
  <sheetFormatPr defaultRowHeight="12.75" x14ac:dyDescent="0.2"/>
  <cols>
    <col min="1" max="1" width="2.5703125" customWidth="1"/>
    <col min="2" max="2" width="28.42578125" customWidth="1"/>
    <col min="3" max="3" width="16.5703125" customWidth="1"/>
    <col min="4" max="4" width="24" customWidth="1"/>
    <col min="5" max="5" width="18.5703125" customWidth="1"/>
    <col min="6" max="6" width="15.7109375" customWidth="1"/>
    <col min="7" max="7" width="12.85546875" customWidth="1"/>
  </cols>
  <sheetData>
    <row r="1" spans="1:7" s="52" customFormat="1" ht="34.5" customHeight="1" x14ac:dyDescent="0.2"/>
    <row r="2" spans="1:7" s="52" customFormat="1" ht="57" customHeight="1" x14ac:dyDescent="0.2"/>
    <row r="3" spans="1:7" ht="15" x14ac:dyDescent="0.25">
      <c r="B3" s="53"/>
      <c r="C3" s="53"/>
      <c r="D3" s="54"/>
      <c r="G3" s="53"/>
    </row>
    <row r="4" spans="1:7" ht="15" x14ac:dyDescent="0.25">
      <c r="B4" s="53"/>
      <c r="C4" s="53"/>
      <c r="D4" s="54"/>
      <c r="G4" s="53"/>
    </row>
    <row r="5" spans="1:7" ht="15" x14ac:dyDescent="0.25">
      <c r="B5" s="55" t="s">
        <v>47</v>
      </c>
      <c r="C5" s="55"/>
      <c r="D5" s="55"/>
      <c r="E5" s="55"/>
      <c r="F5" s="55"/>
      <c r="G5" s="55"/>
    </row>
    <row r="6" spans="1:7" ht="15" x14ac:dyDescent="0.25">
      <c r="B6" s="56" t="s">
        <v>48</v>
      </c>
      <c r="C6" s="56"/>
      <c r="D6" s="56"/>
      <c r="E6" s="56"/>
      <c r="F6" s="56"/>
      <c r="G6" s="56"/>
    </row>
    <row r="7" spans="1:7" ht="15" x14ac:dyDescent="0.25">
      <c r="B7" s="56" t="s">
        <v>49</v>
      </c>
      <c r="C7" s="56"/>
      <c r="D7" s="56"/>
      <c r="E7" s="56"/>
      <c r="F7" s="56"/>
      <c r="G7" s="56"/>
    </row>
    <row r="8" spans="1:7" ht="15" x14ac:dyDescent="0.25">
      <c r="A8" s="57"/>
      <c r="B8" s="57"/>
      <c r="C8" s="57"/>
      <c r="D8" s="57"/>
      <c r="E8" s="57"/>
      <c r="F8" s="57"/>
      <c r="G8" s="58"/>
    </row>
    <row r="9" spans="1:7" x14ac:dyDescent="0.2">
      <c r="B9" s="59"/>
      <c r="C9" s="59"/>
      <c r="D9" s="59"/>
      <c r="E9" s="59"/>
      <c r="F9" s="59"/>
      <c r="G9" s="59"/>
    </row>
    <row r="10" spans="1:7" ht="15.75" x14ac:dyDescent="0.25">
      <c r="B10" s="60" t="s">
        <v>50</v>
      </c>
      <c r="C10" s="60"/>
      <c r="D10" s="60"/>
      <c r="E10" s="60"/>
      <c r="F10" s="60"/>
      <c r="G10" s="59"/>
    </row>
    <row r="11" spans="1:7" ht="15.75" x14ac:dyDescent="0.25">
      <c r="B11" s="60" t="s">
        <v>51</v>
      </c>
      <c r="C11" s="60"/>
      <c r="D11" s="60"/>
      <c r="E11" s="60"/>
      <c r="F11" s="60"/>
      <c r="G11" s="59"/>
    </row>
    <row r="12" spans="1:7" ht="15.75" customHeight="1" x14ac:dyDescent="0.25">
      <c r="B12" s="61" t="s">
        <v>52</v>
      </c>
      <c r="C12" s="61"/>
      <c r="D12" s="61"/>
      <c r="E12" s="61"/>
      <c r="F12" s="61"/>
      <c r="G12" s="61"/>
    </row>
    <row r="13" spans="1:7" ht="15.75" customHeight="1" x14ac:dyDescent="0.25">
      <c r="B13" s="61" t="s">
        <v>53</v>
      </c>
      <c r="C13" s="61"/>
      <c r="D13" s="61"/>
      <c r="E13" s="61"/>
      <c r="F13" s="61"/>
      <c r="G13" s="61"/>
    </row>
    <row r="14" spans="1:7" ht="15.75" customHeight="1" x14ac:dyDescent="0.25">
      <c r="B14" s="61" t="s">
        <v>54</v>
      </c>
      <c r="C14" s="61"/>
      <c r="D14" s="61"/>
      <c r="E14" s="61"/>
      <c r="F14" s="61"/>
      <c r="G14" s="61"/>
    </row>
    <row r="15" spans="1:7" ht="15.75" customHeight="1" x14ac:dyDescent="0.25">
      <c r="B15" s="60" t="s">
        <v>55</v>
      </c>
      <c r="C15" s="60"/>
      <c r="D15" s="60"/>
      <c r="E15" s="60"/>
      <c r="F15" s="60"/>
      <c r="G15" s="60"/>
    </row>
    <row r="16" spans="1:7" ht="15.75" x14ac:dyDescent="0.25">
      <c r="B16" s="60" t="s">
        <v>56</v>
      </c>
      <c r="C16" s="60"/>
      <c r="D16" s="60"/>
      <c r="E16" s="60"/>
      <c r="F16" s="60"/>
      <c r="G16" s="59"/>
    </row>
    <row r="17" spans="2:7" ht="15.75" x14ac:dyDescent="0.25">
      <c r="B17" s="60" t="s">
        <v>57</v>
      </c>
      <c r="C17" s="60"/>
      <c r="D17" s="60"/>
      <c r="E17" s="60"/>
      <c r="F17" s="60"/>
      <c r="G17" s="59"/>
    </row>
    <row r="18" spans="2:7" ht="15.75" x14ac:dyDescent="0.25">
      <c r="B18" s="60" t="s">
        <v>58</v>
      </c>
      <c r="C18" s="60"/>
      <c r="D18" s="60"/>
      <c r="E18" s="60"/>
      <c r="F18" s="60"/>
      <c r="G18" s="60"/>
    </row>
    <row r="19" spans="2:7" ht="15.75" x14ac:dyDescent="0.25">
      <c r="B19" s="62"/>
      <c r="C19" s="62"/>
      <c r="D19" s="62"/>
      <c r="E19" s="62"/>
      <c r="F19" s="62"/>
      <c r="G19" s="62"/>
    </row>
    <row r="20" spans="2:7" x14ac:dyDescent="0.2">
      <c r="B20" s="63" t="s">
        <v>59</v>
      </c>
      <c r="C20" s="63"/>
      <c r="D20" s="64" t="s">
        <v>60</v>
      </c>
      <c r="E20" s="64" t="s">
        <v>61</v>
      </c>
      <c r="F20" s="63" t="s">
        <v>62</v>
      </c>
      <c r="G20" s="63"/>
    </row>
    <row r="21" spans="2:7" ht="15" customHeight="1" x14ac:dyDescent="0.2">
      <c r="B21" s="65" t="s">
        <v>63</v>
      </c>
      <c r="C21" s="65"/>
      <c r="D21" s="66"/>
      <c r="E21" s="66" t="s">
        <v>64</v>
      </c>
      <c r="F21" s="67">
        <v>115000</v>
      </c>
      <c r="G21" s="67"/>
    </row>
    <row r="22" spans="2:7" ht="15.75" customHeight="1" x14ac:dyDescent="0.25">
      <c r="B22" s="68" t="s">
        <v>65</v>
      </c>
      <c r="C22" s="68"/>
      <c r="D22" s="69"/>
      <c r="E22" s="69"/>
      <c r="F22" s="70"/>
      <c r="G22" s="70"/>
    </row>
    <row r="23" spans="2:7" ht="15" x14ac:dyDescent="0.25">
      <c r="B23" s="68" t="s">
        <v>65</v>
      </c>
      <c r="C23" s="68"/>
      <c r="D23" s="69"/>
      <c r="E23" s="69"/>
      <c r="F23" s="70"/>
      <c r="G23" s="70"/>
    </row>
    <row r="24" spans="2:7" x14ac:dyDescent="0.2">
      <c r="B24" s="71"/>
      <c r="C24" s="71"/>
      <c r="D24" s="72"/>
      <c r="E24" s="72"/>
      <c r="F24" s="72"/>
      <c r="G24" s="59"/>
    </row>
    <row r="25" spans="2:7" x14ac:dyDescent="0.2">
      <c r="B25" s="73" t="s">
        <v>66</v>
      </c>
      <c r="C25" s="74"/>
      <c r="D25" s="74"/>
      <c r="E25" s="74"/>
      <c r="F25" s="74"/>
      <c r="G25" s="75"/>
    </row>
    <row r="26" spans="2:7" s="80" customFormat="1" ht="33.75" x14ac:dyDescent="0.2">
      <c r="B26" s="76" t="s">
        <v>67</v>
      </c>
      <c r="C26" s="77" t="s">
        <v>68</v>
      </c>
      <c r="D26" s="76" t="s">
        <v>69</v>
      </c>
      <c r="E26" s="76" t="s">
        <v>70</v>
      </c>
      <c r="F26" s="78" t="s">
        <v>71</v>
      </c>
      <c r="G26" s="79"/>
    </row>
    <row r="27" spans="2:7" x14ac:dyDescent="0.2">
      <c r="B27" s="81">
        <v>44418</v>
      </c>
      <c r="C27" s="82">
        <v>10454.549999999999</v>
      </c>
      <c r="D27" s="83">
        <v>44421</v>
      </c>
      <c r="E27" s="84">
        <v>1</v>
      </c>
      <c r="F27" s="85">
        <v>10454.549999999999</v>
      </c>
      <c r="G27" s="86"/>
    </row>
    <row r="28" spans="2:7" x14ac:dyDescent="0.2">
      <c r="B28" s="81"/>
      <c r="C28" s="87"/>
      <c r="D28" s="83"/>
      <c r="E28" s="84"/>
      <c r="F28" s="85"/>
      <c r="G28" s="86"/>
    </row>
    <row r="29" spans="2:7" x14ac:dyDescent="0.2">
      <c r="B29" s="81"/>
      <c r="C29" s="87"/>
      <c r="D29" s="83"/>
      <c r="E29" s="84"/>
      <c r="F29" s="85"/>
      <c r="G29" s="86"/>
    </row>
    <row r="30" spans="2:7" x14ac:dyDescent="0.2">
      <c r="B30" s="81"/>
      <c r="C30" s="88"/>
      <c r="D30" s="83"/>
      <c r="E30" s="84"/>
      <c r="F30" s="89"/>
      <c r="G30" s="90"/>
    </row>
    <row r="31" spans="2:7" x14ac:dyDescent="0.2">
      <c r="B31" s="91" t="s">
        <v>72</v>
      </c>
      <c r="C31" s="92"/>
      <c r="D31" s="93"/>
      <c r="E31" s="94"/>
      <c r="F31" s="89">
        <v>9003.75</v>
      </c>
      <c r="G31" s="90"/>
    </row>
    <row r="32" spans="2:7" x14ac:dyDescent="0.2">
      <c r="B32" s="91" t="s">
        <v>73</v>
      </c>
      <c r="C32" s="92"/>
      <c r="D32" s="93"/>
      <c r="E32" s="94"/>
      <c r="F32" s="85">
        <f>F27</f>
        <v>10454.549999999999</v>
      </c>
      <c r="G32" s="90"/>
    </row>
    <row r="33" spans="2:7" x14ac:dyDescent="0.2">
      <c r="B33" s="91" t="s">
        <v>74</v>
      </c>
      <c r="C33" s="92"/>
      <c r="D33" s="93"/>
      <c r="E33" s="94"/>
      <c r="F33" s="89"/>
      <c r="G33" s="90"/>
    </row>
    <row r="34" spans="2:7" x14ac:dyDescent="0.2">
      <c r="B34" s="91" t="s">
        <v>75</v>
      </c>
      <c r="C34" s="92"/>
      <c r="D34" s="93"/>
      <c r="E34" s="94"/>
      <c r="F34" s="89"/>
      <c r="G34" s="90"/>
    </row>
    <row r="35" spans="2:7" x14ac:dyDescent="0.2">
      <c r="B35" s="91" t="s">
        <v>76</v>
      </c>
      <c r="C35" s="92"/>
      <c r="D35" s="93"/>
      <c r="E35" s="94"/>
      <c r="F35" s="89">
        <f>SUM(F31:G34)</f>
        <v>19458.3</v>
      </c>
      <c r="G35" s="90"/>
    </row>
    <row r="36" spans="2:7" x14ac:dyDescent="0.2">
      <c r="B36" s="95"/>
      <c r="C36" s="96"/>
      <c r="D36" s="97"/>
      <c r="E36" s="98"/>
      <c r="F36" s="99"/>
      <c r="G36" s="100"/>
    </row>
    <row r="37" spans="2:7" x14ac:dyDescent="0.2">
      <c r="B37" s="91" t="s">
        <v>77</v>
      </c>
      <c r="C37" s="92"/>
      <c r="D37" s="93"/>
      <c r="E37" s="94"/>
      <c r="F37" s="89"/>
      <c r="G37" s="90"/>
    </row>
    <row r="38" spans="2:7" x14ac:dyDescent="0.2">
      <c r="B38" s="101" t="s">
        <v>78</v>
      </c>
      <c r="C38" s="102"/>
      <c r="D38" s="103"/>
      <c r="E38" s="104"/>
      <c r="F38" s="105">
        <f>SUM(F35+F37)</f>
        <v>19458.3</v>
      </c>
      <c r="G38" s="106"/>
    </row>
    <row r="39" spans="2:7" x14ac:dyDescent="0.2">
      <c r="B39" s="107" t="s">
        <v>79</v>
      </c>
      <c r="C39" s="107"/>
      <c r="D39" s="107"/>
      <c r="E39" s="107"/>
      <c r="F39" s="107"/>
      <c r="G39" s="107"/>
    </row>
    <row r="40" spans="2:7" x14ac:dyDescent="0.2">
      <c r="B40" s="108" t="s">
        <v>80</v>
      </c>
      <c r="C40" s="108"/>
      <c r="D40" s="108"/>
      <c r="E40" s="108"/>
      <c r="F40" s="108"/>
      <c r="G40" s="108"/>
    </row>
    <row r="41" spans="2:7" x14ac:dyDescent="0.2">
      <c r="B41" s="108" t="s">
        <v>81</v>
      </c>
      <c r="C41" s="108"/>
      <c r="D41" s="108"/>
      <c r="E41" s="108"/>
      <c r="F41" s="108"/>
      <c r="G41" s="108"/>
    </row>
    <row r="42" spans="2:7" ht="18" customHeight="1" x14ac:dyDescent="0.2">
      <c r="B42" s="109" t="s">
        <v>82</v>
      </c>
      <c r="C42" s="109"/>
      <c r="D42" s="109"/>
      <c r="E42" s="109"/>
      <c r="F42" s="109"/>
      <c r="G42" s="109"/>
    </row>
    <row r="43" spans="2:7" ht="12" customHeight="1" x14ac:dyDescent="0.2">
      <c r="B43" s="109"/>
      <c r="C43" s="109"/>
      <c r="D43" s="109"/>
      <c r="E43" s="109"/>
      <c r="F43" s="109"/>
      <c r="G43" s="109"/>
    </row>
    <row r="44" spans="2:7" ht="18" customHeight="1" x14ac:dyDescent="0.2">
      <c r="B44" s="110"/>
      <c r="C44" s="110"/>
      <c r="D44" s="110"/>
      <c r="E44" s="110"/>
      <c r="F44" s="110"/>
      <c r="G44" s="110"/>
    </row>
    <row r="45" spans="2:7" x14ac:dyDescent="0.2">
      <c r="B45" s="111"/>
      <c r="C45" s="111"/>
      <c r="D45" s="111"/>
      <c r="E45" s="111"/>
      <c r="F45" s="111"/>
      <c r="G45" s="111"/>
    </row>
    <row r="46" spans="2:7" x14ac:dyDescent="0.2">
      <c r="B46" s="78" t="s">
        <v>83</v>
      </c>
      <c r="C46" s="112"/>
      <c r="D46" s="112"/>
      <c r="E46" s="112"/>
      <c r="F46" s="112"/>
      <c r="G46" s="79"/>
    </row>
    <row r="47" spans="2:7" x14ac:dyDescent="0.2">
      <c r="B47" s="78" t="s">
        <v>84</v>
      </c>
      <c r="C47" s="112"/>
      <c r="D47" s="112"/>
      <c r="E47" s="112"/>
      <c r="F47" s="113"/>
      <c r="G47" s="114"/>
    </row>
    <row r="48" spans="2:7" ht="96" x14ac:dyDescent="0.2">
      <c r="B48" s="115" t="s">
        <v>85</v>
      </c>
      <c r="C48" s="115" t="s">
        <v>86</v>
      </c>
      <c r="D48" s="115" t="s">
        <v>87</v>
      </c>
      <c r="E48" s="116" t="s">
        <v>88</v>
      </c>
      <c r="F48" s="116" t="s">
        <v>89</v>
      </c>
      <c r="G48" s="117" t="s">
        <v>90</v>
      </c>
    </row>
    <row r="49" spans="2:7" x14ac:dyDescent="0.2">
      <c r="B49" s="118" t="s">
        <v>91</v>
      </c>
      <c r="C49" s="119">
        <f>E49</f>
        <v>3842.9</v>
      </c>
      <c r="D49" s="120"/>
      <c r="E49" s="121">
        <f xml:space="preserve"> SUMIF('[1]Julho '!F13:F25,"Folha de Pagamento",[1]Agosto!G13:G25)</f>
        <v>3842.9</v>
      </c>
      <c r="F49" s="122">
        <f>E49</f>
        <v>3842.9</v>
      </c>
      <c r="G49" s="119"/>
    </row>
    <row r="50" spans="2:7" x14ac:dyDescent="0.2">
      <c r="B50" s="118" t="s">
        <v>92</v>
      </c>
      <c r="C50" s="119">
        <f t="shared" ref="C50:C64" si="0">E50</f>
        <v>132.33000000000001</v>
      </c>
      <c r="D50" s="120"/>
      <c r="E50" s="121">
        <f xml:space="preserve"> SUMIF('[1]Julho '!F13:F25,"Serviços Prestados",[1]Agosto!G13:G25)</f>
        <v>132.33000000000001</v>
      </c>
      <c r="F50" s="122">
        <f t="shared" ref="F50:F64" si="1">E50</f>
        <v>132.33000000000001</v>
      </c>
      <c r="G50" s="119"/>
    </row>
    <row r="51" spans="2:7" x14ac:dyDescent="0.2">
      <c r="B51" s="118" t="s">
        <v>93</v>
      </c>
      <c r="C51" s="119">
        <f t="shared" si="0"/>
        <v>0</v>
      </c>
      <c r="D51" s="120"/>
      <c r="E51" s="123">
        <f xml:space="preserve"> SUMIF('[1]Julho '!F15:F27,"Material Médico Hospitalar",[1]Agosto!G15:G27)</f>
        <v>0</v>
      </c>
      <c r="F51" s="122">
        <f t="shared" si="1"/>
        <v>0</v>
      </c>
      <c r="G51" s="119"/>
    </row>
    <row r="52" spans="2:7" s="125" customFormat="1" x14ac:dyDescent="0.2">
      <c r="B52" s="124" t="s">
        <v>94</v>
      </c>
      <c r="C52" s="119">
        <f t="shared" si="0"/>
        <v>0</v>
      </c>
      <c r="D52" s="120"/>
      <c r="E52" s="123"/>
      <c r="F52" s="122">
        <f t="shared" si="1"/>
        <v>0</v>
      </c>
      <c r="G52" s="119"/>
    </row>
    <row r="53" spans="2:7" s="126" customFormat="1" x14ac:dyDescent="0.2">
      <c r="B53" s="118" t="s">
        <v>95</v>
      </c>
      <c r="C53" s="119">
        <f t="shared" si="0"/>
        <v>0</v>
      </c>
      <c r="D53" s="120"/>
      <c r="E53" s="123"/>
      <c r="F53" s="122">
        <f t="shared" si="1"/>
        <v>0</v>
      </c>
      <c r="G53" s="119"/>
    </row>
    <row r="54" spans="2:7" s="126" customFormat="1" x14ac:dyDescent="0.2">
      <c r="B54" s="124" t="s">
        <v>96</v>
      </c>
      <c r="C54" s="119">
        <f t="shared" si="0"/>
        <v>241.96999999999997</v>
      </c>
      <c r="D54" s="120"/>
      <c r="E54" s="121">
        <f xml:space="preserve"> SUMIF('[1]Julho '!F13:F25,"Material de Consumo",[1]Agosto!G13:G25)</f>
        <v>241.96999999999997</v>
      </c>
      <c r="F54" s="122">
        <f t="shared" si="1"/>
        <v>241.96999999999997</v>
      </c>
      <c r="G54" s="119"/>
    </row>
    <row r="55" spans="2:7" s="126" customFormat="1" x14ac:dyDescent="0.2">
      <c r="B55" s="118" t="s">
        <v>97</v>
      </c>
      <c r="C55" s="119">
        <f t="shared" si="0"/>
        <v>0</v>
      </c>
      <c r="D55" s="120"/>
      <c r="E55" s="123"/>
      <c r="F55" s="122">
        <f t="shared" si="1"/>
        <v>0</v>
      </c>
      <c r="G55" s="119"/>
    </row>
    <row r="56" spans="2:7" s="126" customFormat="1" x14ac:dyDescent="0.2">
      <c r="B56" s="124" t="s">
        <v>98</v>
      </c>
      <c r="C56" s="119">
        <f t="shared" si="0"/>
        <v>0</v>
      </c>
      <c r="D56" s="120"/>
      <c r="E56" s="123"/>
      <c r="F56" s="122">
        <f t="shared" si="1"/>
        <v>0</v>
      </c>
      <c r="G56" s="119"/>
    </row>
    <row r="57" spans="2:7" s="126" customFormat="1" x14ac:dyDescent="0.2">
      <c r="B57" s="118" t="s">
        <v>99</v>
      </c>
      <c r="C57" s="119">
        <f t="shared" si="0"/>
        <v>0</v>
      </c>
      <c r="D57" s="120"/>
      <c r="E57" s="123"/>
      <c r="F57" s="122">
        <f t="shared" si="1"/>
        <v>0</v>
      </c>
      <c r="G57" s="119"/>
    </row>
    <row r="58" spans="2:7" s="126" customFormat="1" x14ac:dyDescent="0.2">
      <c r="B58" s="118" t="s">
        <v>100</v>
      </c>
      <c r="C58" s="119">
        <f t="shared" si="0"/>
        <v>0</v>
      </c>
      <c r="D58" s="120"/>
      <c r="E58" s="123"/>
      <c r="F58" s="122">
        <f t="shared" si="1"/>
        <v>0</v>
      </c>
      <c r="G58" s="119"/>
    </row>
    <row r="59" spans="2:7" s="126" customFormat="1" x14ac:dyDescent="0.2">
      <c r="B59" s="118" t="s">
        <v>101</v>
      </c>
      <c r="C59" s="119">
        <f t="shared" si="0"/>
        <v>6019.52</v>
      </c>
      <c r="D59" s="120"/>
      <c r="E59" s="121">
        <f xml:space="preserve"> SUMIF('[1]Julho '!F13:F25,"Utilidade Pública",[1]Agosto!G13:G25)</f>
        <v>6019.52</v>
      </c>
      <c r="F59" s="122">
        <f t="shared" si="1"/>
        <v>6019.52</v>
      </c>
      <c r="G59" s="119"/>
    </row>
    <row r="60" spans="2:7" s="126" customFormat="1" x14ac:dyDescent="0.2">
      <c r="B60" s="118" t="s">
        <v>102</v>
      </c>
      <c r="C60" s="119">
        <f t="shared" si="0"/>
        <v>0</v>
      </c>
      <c r="D60" s="120"/>
      <c r="E60" s="121"/>
      <c r="F60" s="122">
        <f t="shared" si="1"/>
        <v>0</v>
      </c>
      <c r="G60" s="119"/>
    </row>
    <row r="61" spans="2:7" s="126" customFormat="1" x14ac:dyDescent="0.2">
      <c r="B61" s="124" t="s">
        <v>103</v>
      </c>
      <c r="C61" s="119">
        <f t="shared" si="0"/>
        <v>0</v>
      </c>
      <c r="D61" s="120"/>
      <c r="E61" s="121"/>
      <c r="F61" s="122">
        <f t="shared" si="1"/>
        <v>0</v>
      </c>
      <c r="G61" s="119"/>
    </row>
    <row r="62" spans="2:7" s="126" customFormat="1" x14ac:dyDescent="0.2">
      <c r="B62" s="118" t="s">
        <v>104</v>
      </c>
      <c r="C62" s="119">
        <f t="shared" si="0"/>
        <v>0</v>
      </c>
      <c r="D62" s="120"/>
      <c r="E62" s="121"/>
      <c r="F62" s="122">
        <f t="shared" si="1"/>
        <v>0</v>
      </c>
      <c r="G62" s="119"/>
    </row>
    <row r="63" spans="2:7" s="126" customFormat="1" ht="24" x14ac:dyDescent="0.2">
      <c r="B63" s="124" t="s">
        <v>105</v>
      </c>
      <c r="C63" s="119">
        <f t="shared" si="0"/>
        <v>0</v>
      </c>
      <c r="D63" s="120"/>
      <c r="E63" s="121"/>
      <c r="F63" s="122">
        <v>77.900000000000006</v>
      </c>
      <c r="G63" s="119"/>
    </row>
    <row r="64" spans="2:7" s="126" customFormat="1" x14ac:dyDescent="0.2">
      <c r="B64" s="118" t="s">
        <v>106</v>
      </c>
      <c r="C64" s="119">
        <f t="shared" si="0"/>
        <v>0</v>
      </c>
      <c r="D64" s="120"/>
      <c r="E64" s="120"/>
      <c r="F64" s="122">
        <f t="shared" si="1"/>
        <v>0</v>
      </c>
      <c r="G64" s="119"/>
    </row>
    <row r="65" spans="2:7" s="126" customFormat="1" x14ac:dyDescent="0.2">
      <c r="B65" s="127" t="s">
        <v>107</v>
      </c>
      <c r="C65" s="128">
        <f>SUM(C49:C64)</f>
        <v>10236.720000000001</v>
      </c>
      <c r="D65" s="128">
        <f>SUM(D49:D64)</f>
        <v>0</v>
      </c>
      <c r="E65" s="128">
        <f>SUM(E49:E64)</f>
        <v>10236.720000000001</v>
      </c>
      <c r="F65" s="128">
        <f>SUM(F49:F64)</f>
        <v>10314.620000000001</v>
      </c>
      <c r="G65" s="128">
        <f>SUM(G49:G64)</f>
        <v>0</v>
      </c>
    </row>
    <row r="66" spans="2:7" s="126" customFormat="1" x14ac:dyDescent="0.2">
      <c r="B66" s="78" t="s">
        <v>83</v>
      </c>
      <c r="C66" s="112"/>
      <c r="D66" s="112"/>
      <c r="E66" s="112"/>
      <c r="F66" s="112"/>
      <c r="G66" s="79"/>
    </row>
    <row r="67" spans="2:7" s="126" customFormat="1" x14ac:dyDescent="0.2">
      <c r="B67" s="78" t="s">
        <v>108</v>
      </c>
      <c r="C67" s="112"/>
      <c r="D67" s="112"/>
      <c r="E67" s="112"/>
      <c r="F67" s="113"/>
      <c r="G67" s="114"/>
    </row>
    <row r="68" spans="2:7" s="126" customFormat="1" ht="96" x14ac:dyDescent="0.2">
      <c r="B68" s="115" t="s">
        <v>85</v>
      </c>
      <c r="C68" s="115" t="s">
        <v>86</v>
      </c>
      <c r="D68" s="115" t="s">
        <v>87</v>
      </c>
      <c r="E68" s="116" t="s">
        <v>88</v>
      </c>
      <c r="F68" s="116" t="s">
        <v>89</v>
      </c>
      <c r="G68" s="117" t="s">
        <v>90</v>
      </c>
    </row>
    <row r="69" spans="2:7" s="126" customFormat="1" x14ac:dyDescent="0.2">
      <c r="B69" s="118" t="s">
        <v>91</v>
      </c>
      <c r="C69" s="119"/>
      <c r="D69" s="120"/>
      <c r="E69" s="123"/>
      <c r="F69" s="120"/>
      <c r="G69" s="119"/>
    </row>
    <row r="70" spans="2:7" x14ac:dyDescent="0.2">
      <c r="B70" s="118" t="s">
        <v>92</v>
      </c>
      <c r="C70" s="119"/>
      <c r="D70" s="120"/>
      <c r="E70" s="123"/>
      <c r="F70" s="120"/>
      <c r="G70" s="119"/>
    </row>
    <row r="71" spans="2:7" x14ac:dyDescent="0.2">
      <c r="B71" s="118" t="s">
        <v>93</v>
      </c>
      <c r="C71" s="119"/>
      <c r="D71" s="120"/>
      <c r="E71" s="123"/>
      <c r="F71" s="120"/>
      <c r="G71" s="119"/>
    </row>
    <row r="72" spans="2:7" x14ac:dyDescent="0.2">
      <c r="B72" s="124" t="s">
        <v>94</v>
      </c>
      <c r="C72" s="119"/>
      <c r="D72" s="120"/>
      <c r="E72" s="123"/>
      <c r="F72" s="120"/>
      <c r="G72" s="119"/>
    </row>
    <row r="73" spans="2:7" x14ac:dyDescent="0.2">
      <c r="B73" s="118" t="s">
        <v>95</v>
      </c>
      <c r="C73" s="119"/>
      <c r="D73" s="120"/>
      <c r="E73" s="123"/>
      <c r="F73" s="120"/>
      <c r="G73" s="119"/>
    </row>
    <row r="74" spans="2:7" x14ac:dyDescent="0.2">
      <c r="B74" s="124" t="s">
        <v>96</v>
      </c>
      <c r="C74" s="119"/>
      <c r="D74" s="120"/>
      <c r="E74" s="123"/>
      <c r="F74" s="120"/>
      <c r="G74" s="119"/>
    </row>
    <row r="75" spans="2:7" x14ac:dyDescent="0.2">
      <c r="B75" s="118" t="s">
        <v>97</v>
      </c>
      <c r="C75" s="119"/>
      <c r="D75" s="120"/>
      <c r="E75" s="123"/>
      <c r="F75" s="120"/>
      <c r="G75" s="119"/>
    </row>
    <row r="76" spans="2:7" x14ac:dyDescent="0.2">
      <c r="B76" s="124" t="s">
        <v>98</v>
      </c>
      <c r="C76" s="119"/>
      <c r="D76" s="120"/>
      <c r="E76" s="123"/>
      <c r="F76" s="120"/>
      <c r="G76" s="119"/>
    </row>
    <row r="77" spans="2:7" x14ac:dyDescent="0.2">
      <c r="B77" s="118" t="s">
        <v>99</v>
      </c>
      <c r="C77" s="119"/>
      <c r="D77" s="120"/>
      <c r="E77" s="123"/>
      <c r="F77" s="120"/>
      <c r="G77" s="119"/>
    </row>
    <row r="78" spans="2:7" x14ac:dyDescent="0.2">
      <c r="B78" s="118" t="s">
        <v>100</v>
      </c>
      <c r="C78" s="119"/>
      <c r="D78" s="120"/>
      <c r="E78" s="123"/>
      <c r="F78" s="120"/>
      <c r="G78" s="119"/>
    </row>
    <row r="79" spans="2:7" x14ac:dyDescent="0.2">
      <c r="B79" s="118" t="s">
        <v>101</v>
      </c>
      <c r="C79" s="119"/>
      <c r="D79" s="120"/>
      <c r="E79" s="123"/>
      <c r="F79" s="120"/>
      <c r="G79" s="119"/>
    </row>
    <row r="80" spans="2:7" ht="15" customHeight="1" x14ac:dyDescent="0.2">
      <c r="B80" s="118" t="s">
        <v>102</v>
      </c>
      <c r="C80" s="119"/>
      <c r="D80" s="120"/>
      <c r="E80" s="123"/>
      <c r="F80" s="120"/>
      <c r="G80" s="119"/>
    </row>
    <row r="81" spans="2:7" ht="15" customHeight="1" x14ac:dyDescent="0.2">
      <c r="B81" s="124" t="s">
        <v>103</v>
      </c>
      <c r="C81" s="119"/>
      <c r="D81" s="120"/>
      <c r="E81" s="123"/>
      <c r="F81" s="120"/>
      <c r="G81" s="119"/>
    </row>
    <row r="82" spans="2:7" ht="15" customHeight="1" x14ac:dyDescent="0.2">
      <c r="B82" s="118" t="s">
        <v>104</v>
      </c>
      <c r="C82" s="119"/>
      <c r="D82" s="120"/>
      <c r="E82" s="123"/>
      <c r="F82" s="120"/>
      <c r="G82" s="119"/>
    </row>
    <row r="83" spans="2:7" ht="24" x14ac:dyDescent="0.2">
      <c r="B83" s="124" t="s">
        <v>105</v>
      </c>
      <c r="C83" s="119"/>
      <c r="D83" s="120"/>
      <c r="E83" s="121"/>
      <c r="F83" s="120"/>
      <c r="G83" s="119"/>
    </row>
    <row r="84" spans="2:7" x14ac:dyDescent="0.2">
      <c r="B84" s="118" t="s">
        <v>106</v>
      </c>
      <c r="C84" s="119">
        <f t="shared" ref="C84" si="2">SUM(E84+G84)</f>
        <v>0</v>
      </c>
      <c r="D84" s="120"/>
      <c r="E84" s="120"/>
      <c r="F84" s="120">
        <f t="shared" ref="F84" si="3">SUM(D84:E84)</f>
        <v>0</v>
      </c>
      <c r="G84" s="119"/>
    </row>
    <row r="85" spans="2:7" x14ac:dyDescent="0.2">
      <c r="B85" s="127" t="s">
        <v>107</v>
      </c>
      <c r="C85" s="128">
        <f>SUM(C69:C84)</f>
        <v>0</v>
      </c>
      <c r="D85" s="128">
        <f>SUM(D69:D84)</f>
        <v>0</v>
      </c>
      <c r="E85" s="128">
        <f>SUM(E69:E84)</f>
        <v>0</v>
      </c>
      <c r="F85" s="128">
        <f>SUM(F69:F84)</f>
        <v>0</v>
      </c>
      <c r="G85" s="128">
        <f>SUM(G69:G84)</f>
        <v>0</v>
      </c>
    </row>
    <row r="86" spans="2:7" ht="15" x14ac:dyDescent="0.25">
      <c r="B86" s="129"/>
      <c r="C86" s="130"/>
      <c r="D86" s="131"/>
      <c r="E86" s="131"/>
      <c r="F86" s="132"/>
      <c r="G86" s="132"/>
    </row>
    <row r="87" spans="2:7" x14ac:dyDescent="0.2">
      <c r="B87" s="133" t="s">
        <v>109</v>
      </c>
      <c r="C87" s="133"/>
      <c r="D87" s="133"/>
      <c r="E87" s="133"/>
      <c r="F87" s="134"/>
      <c r="G87" s="134"/>
    </row>
    <row r="88" spans="2:7" x14ac:dyDescent="0.2">
      <c r="B88" s="135" t="s">
        <v>110</v>
      </c>
      <c r="C88" s="111"/>
      <c r="D88" s="111"/>
      <c r="E88" s="111"/>
      <c r="F88" s="111"/>
      <c r="G88" s="111"/>
    </row>
    <row r="89" spans="2:7" x14ac:dyDescent="0.2">
      <c r="B89" s="135" t="s">
        <v>111</v>
      </c>
      <c r="C89" s="111"/>
      <c r="D89" s="111"/>
      <c r="E89" s="111"/>
      <c r="F89" s="111"/>
      <c r="G89" s="111"/>
    </row>
    <row r="90" spans="2:7" x14ac:dyDescent="0.2">
      <c r="B90" s="135" t="s">
        <v>112</v>
      </c>
      <c r="C90" s="111"/>
      <c r="D90" s="111"/>
      <c r="E90" s="111"/>
      <c r="F90" s="111"/>
      <c r="G90" s="111"/>
    </row>
    <row r="91" spans="2:7" x14ac:dyDescent="0.2">
      <c r="B91" s="135" t="s">
        <v>113</v>
      </c>
      <c r="C91" s="136"/>
      <c r="D91" s="136"/>
      <c r="E91" s="136"/>
      <c r="F91" s="136"/>
      <c r="G91" s="136"/>
    </row>
    <row r="92" spans="2:7" x14ac:dyDescent="0.2">
      <c r="B92" s="135" t="s">
        <v>114</v>
      </c>
      <c r="C92" s="136"/>
      <c r="D92" s="136"/>
      <c r="E92" s="136"/>
      <c r="F92" s="136"/>
      <c r="G92" s="136"/>
    </row>
    <row r="93" spans="2:7" x14ac:dyDescent="0.2">
      <c r="B93" s="137" t="s">
        <v>115</v>
      </c>
      <c r="C93" s="137"/>
      <c r="D93" s="137"/>
      <c r="E93" s="137"/>
      <c r="F93" s="137"/>
      <c r="G93" s="137"/>
    </row>
    <row r="94" spans="2:7" x14ac:dyDescent="0.2">
      <c r="B94" s="137"/>
      <c r="C94" s="137"/>
      <c r="D94" s="137"/>
      <c r="E94" s="137"/>
      <c r="F94" s="137"/>
      <c r="G94" s="137"/>
    </row>
    <row r="95" spans="2:7" x14ac:dyDescent="0.2">
      <c r="B95" s="138" t="s">
        <v>116</v>
      </c>
      <c r="C95" s="138"/>
      <c r="D95" s="138"/>
      <c r="E95" s="138"/>
      <c r="F95" s="138"/>
      <c r="G95" s="138"/>
    </row>
    <row r="96" spans="2:7" x14ac:dyDescent="0.2">
      <c r="B96" s="111"/>
      <c r="C96" s="111"/>
      <c r="D96" s="111"/>
      <c r="E96" s="111"/>
      <c r="F96" s="111"/>
      <c r="G96" s="111"/>
    </row>
    <row r="97" spans="2:7" x14ac:dyDescent="0.2">
      <c r="B97" s="139"/>
      <c r="C97" s="140"/>
      <c r="D97" s="140" t="s">
        <v>117</v>
      </c>
      <c r="E97" s="140"/>
      <c r="F97" s="140"/>
      <c r="G97" s="141"/>
    </row>
    <row r="98" spans="2:7" x14ac:dyDescent="0.2">
      <c r="B98" s="142" t="s">
        <v>118</v>
      </c>
      <c r="C98" s="142"/>
      <c r="D98" s="142"/>
      <c r="E98" s="142"/>
      <c r="F98" s="143"/>
      <c r="G98" s="144">
        <f>SUM(F38)</f>
        <v>19458.3</v>
      </c>
    </row>
    <row r="99" spans="2:7" x14ac:dyDescent="0.2">
      <c r="B99" s="145" t="s">
        <v>119</v>
      </c>
      <c r="C99" s="146"/>
      <c r="D99" s="147"/>
      <c r="E99" s="147"/>
      <c r="F99" s="148"/>
      <c r="G99" s="149">
        <f>SUM(E85,F65)</f>
        <v>10314.620000000001</v>
      </c>
    </row>
    <row r="100" spans="2:7" x14ac:dyDescent="0.2">
      <c r="B100" s="142" t="s">
        <v>120</v>
      </c>
      <c r="C100" s="147"/>
      <c r="D100" s="147"/>
      <c r="E100" s="147"/>
      <c r="F100" s="150"/>
      <c r="G100" s="151">
        <f>SUM(G98-G99)</f>
        <v>9143.6799999999985</v>
      </c>
    </row>
    <row r="101" spans="2:7" x14ac:dyDescent="0.2">
      <c r="B101" s="145" t="s">
        <v>121</v>
      </c>
      <c r="C101" s="146"/>
      <c r="D101" s="147"/>
      <c r="E101" s="147"/>
      <c r="F101" s="150"/>
      <c r="G101" s="151"/>
    </row>
    <row r="102" spans="2:7" x14ac:dyDescent="0.2">
      <c r="B102" s="152" t="s">
        <v>122</v>
      </c>
      <c r="C102" s="153"/>
      <c r="D102" s="153"/>
      <c r="E102" s="153"/>
      <c r="F102" s="154"/>
      <c r="G102" s="155">
        <f>G100-G101</f>
        <v>9143.6799999999985</v>
      </c>
    </row>
    <row r="103" spans="2:7" x14ac:dyDescent="0.2">
      <c r="B103" s="156"/>
      <c r="C103" s="157"/>
      <c r="D103" s="157"/>
      <c r="E103" s="157"/>
      <c r="F103" s="158"/>
      <c r="G103" s="159"/>
    </row>
    <row r="104" spans="2:7" x14ac:dyDescent="0.2">
      <c r="B104" s="156"/>
      <c r="C104" s="157"/>
      <c r="D104" s="157"/>
      <c r="E104" s="157"/>
      <c r="F104" s="158"/>
      <c r="G104" s="159"/>
    </row>
    <row r="105" spans="2:7" x14ac:dyDescent="0.2">
      <c r="B105" s="156"/>
      <c r="C105" s="157"/>
      <c r="D105" s="157"/>
      <c r="E105" s="157"/>
      <c r="F105" s="158"/>
      <c r="G105" s="159"/>
    </row>
    <row r="106" spans="2:7" x14ac:dyDescent="0.2">
      <c r="B106" s="156"/>
      <c r="C106" s="157"/>
      <c r="D106" s="157"/>
      <c r="E106" s="157"/>
      <c r="F106" s="158"/>
      <c r="G106" s="159"/>
    </row>
    <row r="107" spans="2:7" x14ac:dyDescent="0.2">
      <c r="B107" s="156"/>
      <c r="C107" s="157"/>
      <c r="D107" s="157"/>
      <c r="E107" s="157"/>
      <c r="F107" s="158"/>
      <c r="G107" s="159"/>
    </row>
    <row r="108" spans="2:7" x14ac:dyDescent="0.2">
      <c r="B108" s="156"/>
      <c r="C108" s="157"/>
      <c r="D108" s="157"/>
      <c r="E108" s="157"/>
      <c r="F108" s="158"/>
      <c r="G108" s="159"/>
    </row>
    <row r="109" spans="2:7" x14ac:dyDescent="0.2">
      <c r="B109" s="156"/>
      <c r="C109" s="157"/>
      <c r="D109" s="157"/>
      <c r="E109" s="157"/>
      <c r="F109" s="158"/>
      <c r="G109" s="159"/>
    </row>
    <row r="110" spans="2:7" x14ac:dyDescent="0.2">
      <c r="B110" s="156"/>
      <c r="C110" s="157"/>
      <c r="D110" s="157"/>
      <c r="E110" s="157"/>
      <c r="F110" s="158"/>
      <c r="G110" s="159"/>
    </row>
    <row r="111" spans="2:7" x14ac:dyDescent="0.2">
      <c r="B111" s="156"/>
      <c r="C111" s="157"/>
      <c r="D111" s="157"/>
      <c r="E111" s="157"/>
      <c r="F111" s="158"/>
      <c r="G111" s="159"/>
    </row>
    <row r="112" spans="2:7" x14ac:dyDescent="0.2">
      <c r="B112" s="156"/>
      <c r="C112" s="157"/>
      <c r="D112" s="157"/>
      <c r="E112" s="157"/>
      <c r="F112" s="158"/>
      <c r="G112" s="159"/>
    </row>
    <row r="113" spans="2:7" x14ac:dyDescent="0.2">
      <c r="B113" s="156"/>
      <c r="C113" s="157"/>
      <c r="D113" s="157"/>
      <c r="E113" s="157"/>
      <c r="F113" s="158"/>
      <c r="G113" s="159"/>
    </row>
    <row r="114" spans="2:7" x14ac:dyDescent="0.2">
      <c r="B114" s="156"/>
      <c r="C114" s="157"/>
      <c r="D114" s="157"/>
      <c r="E114" s="157"/>
      <c r="F114" s="158"/>
      <c r="G114" s="159"/>
    </row>
    <row r="115" spans="2:7" x14ac:dyDescent="0.2">
      <c r="B115" s="156"/>
      <c r="C115" s="157"/>
      <c r="D115" s="157"/>
      <c r="E115" s="157"/>
      <c r="F115" s="158"/>
      <c r="G115" s="159"/>
    </row>
    <row r="116" spans="2:7" x14ac:dyDescent="0.2">
      <c r="B116" s="156"/>
      <c r="C116" s="157"/>
      <c r="D116" s="157"/>
      <c r="E116" s="157"/>
      <c r="F116" s="158"/>
      <c r="G116" s="159"/>
    </row>
    <row r="117" spans="2:7" x14ac:dyDescent="0.2">
      <c r="B117" s="156"/>
      <c r="C117" s="157"/>
      <c r="D117" s="157"/>
      <c r="E117" s="157"/>
      <c r="F117" s="158"/>
      <c r="G117" s="159"/>
    </row>
    <row r="118" spans="2:7" x14ac:dyDescent="0.2">
      <c r="B118" s="160"/>
      <c r="C118" s="161"/>
      <c r="D118" s="161"/>
      <c r="E118" s="161"/>
      <c r="F118" s="162"/>
      <c r="G118" s="163"/>
    </row>
    <row r="119" spans="2:7" x14ac:dyDescent="0.2">
      <c r="B119" s="160"/>
      <c r="C119" s="161"/>
      <c r="D119" s="161"/>
      <c r="E119" s="161"/>
      <c r="F119" s="162"/>
      <c r="G119" s="163"/>
    </row>
    <row r="120" spans="2:7" x14ac:dyDescent="0.2">
      <c r="B120" s="160"/>
      <c r="C120" s="161"/>
      <c r="D120" s="161"/>
      <c r="E120" s="161"/>
      <c r="F120" s="162"/>
      <c r="G120" s="163"/>
    </row>
    <row r="121" spans="2:7" x14ac:dyDescent="0.2">
      <c r="B121" s="160"/>
      <c r="C121" s="161"/>
      <c r="D121" s="161"/>
      <c r="E121" s="161"/>
      <c r="F121" s="162"/>
      <c r="G121" s="163"/>
    </row>
    <row r="122" spans="2:7" x14ac:dyDescent="0.2">
      <c r="B122" s="160"/>
      <c r="C122" s="161"/>
      <c r="D122" s="161"/>
      <c r="E122" s="161"/>
      <c r="F122" s="162"/>
      <c r="G122" s="163"/>
    </row>
    <row r="123" spans="2:7" x14ac:dyDescent="0.2">
      <c r="B123" s="160"/>
      <c r="C123" s="161"/>
      <c r="D123" s="161"/>
      <c r="E123" s="161"/>
      <c r="F123" s="162"/>
      <c r="G123" s="163"/>
    </row>
    <row r="124" spans="2:7" x14ac:dyDescent="0.2">
      <c r="B124" s="160"/>
      <c r="C124" s="161"/>
      <c r="D124" s="161"/>
      <c r="E124" s="161"/>
      <c r="F124" s="162"/>
      <c r="G124" s="163"/>
    </row>
    <row r="125" spans="2:7" x14ac:dyDescent="0.2">
      <c r="B125" s="160"/>
      <c r="C125" s="161"/>
      <c r="D125" s="161"/>
      <c r="E125" s="161"/>
      <c r="F125" s="162"/>
      <c r="G125" s="163"/>
    </row>
    <row r="126" spans="2:7" x14ac:dyDescent="0.2">
      <c r="B126" s="160"/>
      <c r="C126" s="161"/>
      <c r="D126" s="161"/>
      <c r="E126" s="161"/>
      <c r="F126" s="162"/>
      <c r="G126" s="163"/>
    </row>
    <row r="127" spans="2:7" x14ac:dyDescent="0.2">
      <c r="B127" s="164" t="s">
        <v>123</v>
      </c>
      <c r="C127" s="164"/>
      <c r="D127" s="164"/>
      <c r="E127" s="164"/>
      <c r="F127" s="164"/>
      <c r="G127" s="164"/>
    </row>
    <row r="128" spans="2:7" x14ac:dyDescent="0.2">
      <c r="B128" s="164" t="s">
        <v>124</v>
      </c>
      <c r="C128" s="164"/>
      <c r="D128" s="164"/>
      <c r="E128" s="164"/>
      <c r="F128" s="164"/>
      <c r="G128" s="164"/>
    </row>
    <row r="129" spans="2:7" x14ac:dyDescent="0.2">
      <c r="B129" s="165"/>
      <c r="C129" s="166"/>
      <c r="D129" s="166"/>
      <c r="E129" s="167"/>
      <c r="F129" s="168"/>
      <c r="G129" s="168"/>
    </row>
    <row r="130" spans="2:7" ht="15" x14ac:dyDescent="0.25">
      <c r="B130" s="169"/>
      <c r="C130" s="170"/>
      <c r="D130" s="171"/>
      <c r="E130" s="172"/>
      <c r="F130" s="173"/>
      <c r="G130" s="174"/>
    </row>
    <row r="131" spans="2:7" ht="14.25" x14ac:dyDescent="0.2">
      <c r="B131" s="175"/>
      <c r="C131" s="175"/>
      <c r="D131" s="175"/>
      <c r="E131" s="175"/>
      <c r="F131" s="175"/>
      <c r="G131" s="175"/>
    </row>
    <row r="132" spans="2:7" x14ac:dyDescent="0.2">
      <c r="B132" s="176" t="s">
        <v>125</v>
      </c>
      <c r="C132" s="176"/>
      <c r="D132" s="176"/>
      <c r="E132" s="176"/>
      <c r="F132" s="176"/>
      <c r="G132" s="176"/>
    </row>
    <row r="133" spans="2:7" ht="14.25" x14ac:dyDescent="0.2">
      <c r="B133" s="177"/>
      <c r="C133" s="177"/>
      <c r="D133" s="177"/>
      <c r="E133" s="177"/>
      <c r="F133" s="178"/>
      <c r="G133" s="179"/>
    </row>
    <row r="134" spans="2:7" ht="14.25" x14ac:dyDescent="0.2">
      <c r="B134" s="180"/>
      <c r="C134" s="180"/>
      <c r="D134" s="180"/>
      <c r="E134" s="180"/>
      <c r="F134" s="178"/>
      <c r="G134" s="180"/>
    </row>
    <row r="135" spans="2:7" ht="15" x14ac:dyDescent="0.25">
      <c r="B135" s="181" t="s">
        <v>126</v>
      </c>
      <c r="C135" s="181"/>
      <c r="D135" s="182" t="s">
        <v>37</v>
      </c>
      <c r="E135" s="180"/>
      <c r="F135" s="178"/>
      <c r="G135" s="180"/>
    </row>
    <row r="136" spans="2:7" ht="15" x14ac:dyDescent="0.25">
      <c r="B136" s="181"/>
      <c r="C136" s="181"/>
      <c r="D136" s="183" t="s">
        <v>127</v>
      </c>
      <c r="E136" s="180"/>
      <c r="F136" s="178"/>
      <c r="G136" s="180"/>
    </row>
    <row r="137" spans="2:7" ht="15" x14ac:dyDescent="0.25">
      <c r="B137" s="181"/>
      <c r="C137" s="181"/>
      <c r="D137" s="184" t="s">
        <v>128</v>
      </c>
      <c r="E137" s="180"/>
      <c r="F137" s="178"/>
      <c r="G137" s="180"/>
    </row>
    <row r="138" spans="2:7" ht="15" x14ac:dyDescent="0.25">
      <c r="B138" s="181"/>
      <c r="C138" s="181"/>
      <c r="D138" s="184"/>
      <c r="E138" s="180"/>
      <c r="F138" s="178"/>
      <c r="G138" s="180"/>
    </row>
    <row r="139" spans="2:7" ht="15" x14ac:dyDescent="0.25">
      <c r="B139" s="181"/>
      <c r="C139" s="181"/>
      <c r="D139" s="184"/>
      <c r="E139" s="180"/>
      <c r="F139" s="178"/>
      <c r="G139" s="180"/>
    </row>
    <row r="140" spans="2:7" ht="15" x14ac:dyDescent="0.25">
      <c r="B140" s="181"/>
      <c r="C140" s="181"/>
      <c r="D140" s="184"/>
      <c r="E140" s="180"/>
      <c r="F140" s="178"/>
      <c r="G140" s="180"/>
    </row>
    <row r="141" spans="2:7" ht="15" x14ac:dyDescent="0.25">
      <c r="B141" s="181"/>
      <c r="C141" s="181"/>
      <c r="D141" s="184"/>
      <c r="E141" s="180"/>
      <c r="F141" s="178"/>
      <c r="G141" s="180"/>
    </row>
    <row r="142" spans="2:7" ht="15" x14ac:dyDescent="0.25">
      <c r="B142" s="181"/>
      <c r="C142" s="181"/>
      <c r="D142" s="184"/>
      <c r="E142" s="180"/>
      <c r="F142" s="178"/>
      <c r="G142" s="180"/>
    </row>
    <row r="143" spans="2:7" ht="15" x14ac:dyDescent="0.25">
      <c r="B143" s="181"/>
      <c r="C143" s="181"/>
      <c r="D143" s="184"/>
      <c r="E143" s="180"/>
      <c r="F143" s="178"/>
      <c r="G143" s="180"/>
    </row>
    <row r="144" spans="2:7" ht="15" x14ac:dyDescent="0.25">
      <c r="B144" s="181"/>
      <c r="C144" s="181"/>
      <c r="D144" s="184"/>
      <c r="E144" s="180"/>
      <c r="F144" s="178"/>
      <c r="G144" s="180"/>
    </row>
    <row r="145" spans="2:7" ht="14.25" customHeight="1" x14ac:dyDescent="0.25">
      <c r="B145" s="181"/>
      <c r="C145" s="181"/>
      <c r="D145" s="184"/>
      <c r="E145" s="180"/>
      <c r="F145" s="178"/>
      <c r="G145" s="180"/>
    </row>
    <row r="146" spans="2:7" ht="15" x14ac:dyDescent="0.25">
      <c r="B146" s="181"/>
      <c r="C146" s="181"/>
      <c r="D146" s="184"/>
      <c r="E146" s="180"/>
      <c r="F146" s="178"/>
      <c r="G146" s="180"/>
    </row>
    <row r="147" spans="2:7" ht="15" x14ac:dyDescent="0.25">
      <c r="B147" s="181"/>
      <c r="C147" s="181"/>
      <c r="D147" s="184"/>
      <c r="E147" s="180"/>
      <c r="F147" s="178"/>
      <c r="G147" s="180"/>
    </row>
    <row r="148" spans="2:7" ht="15" x14ac:dyDescent="0.25">
      <c r="B148" s="181"/>
      <c r="C148" s="181"/>
      <c r="D148" s="184"/>
      <c r="E148" s="180"/>
      <c r="F148" s="178"/>
      <c r="G148" s="180"/>
    </row>
    <row r="149" spans="2:7" ht="15" x14ac:dyDescent="0.25">
      <c r="B149" s="181"/>
      <c r="C149" s="181"/>
      <c r="D149" s="184"/>
      <c r="E149" s="180"/>
      <c r="F149" s="178"/>
      <c r="G149" s="180"/>
    </row>
    <row r="150" spans="2:7" ht="15" x14ac:dyDescent="0.25">
      <c r="B150" s="181"/>
      <c r="C150" s="181"/>
      <c r="D150" s="184"/>
      <c r="E150" s="180"/>
      <c r="F150" s="178"/>
      <c r="G150" s="180"/>
    </row>
    <row r="151" spans="2:7" ht="15" x14ac:dyDescent="0.25">
      <c r="B151" s="181"/>
      <c r="C151" s="181"/>
      <c r="D151" s="184"/>
      <c r="E151" s="180"/>
      <c r="F151" s="178"/>
      <c r="G151" s="180"/>
    </row>
    <row r="152" spans="2:7" ht="15" x14ac:dyDescent="0.25">
      <c r="B152" s="181"/>
      <c r="C152" s="181"/>
      <c r="D152" s="184"/>
      <c r="E152" s="180"/>
      <c r="F152" s="178"/>
      <c r="G152" s="180"/>
    </row>
    <row r="153" spans="2:7" ht="15" x14ac:dyDescent="0.25">
      <c r="B153" s="181"/>
      <c r="C153" s="181"/>
      <c r="D153" s="184"/>
      <c r="E153" s="180"/>
      <c r="F153" s="178"/>
      <c r="G153" s="180"/>
    </row>
    <row r="154" spans="2:7" ht="15" x14ac:dyDescent="0.25">
      <c r="B154" s="181"/>
      <c r="C154" s="181"/>
      <c r="D154" s="184"/>
      <c r="E154" s="180"/>
      <c r="F154" s="178"/>
      <c r="G154" s="180"/>
    </row>
    <row r="155" spans="2:7" ht="15" x14ac:dyDescent="0.25">
      <c r="B155" s="181"/>
      <c r="C155" s="181"/>
      <c r="D155" s="184"/>
      <c r="E155" s="180"/>
      <c r="F155" s="178"/>
      <c r="G155" s="180"/>
    </row>
    <row r="156" spans="2:7" ht="15" x14ac:dyDescent="0.25">
      <c r="B156" s="181"/>
      <c r="C156" s="181"/>
      <c r="D156" s="184"/>
      <c r="E156" s="180"/>
      <c r="F156" s="178"/>
      <c r="G156" s="180"/>
    </row>
    <row r="157" spans="2:7" ht="15" x14ac:dyDescent="0.25">
      <c r="B157" s="181"/>
      <c r="C157" s="181"/>
      <c r="D157" s="184"/>
      <c r="E157" s="180"/>
      <c r="F157" s="178"/>
      <c r="G157" s="180"/>
    </row>
    <row r="158" spans="2:7" ht="15" x14ac:dyDescent="0.25">
      <c r="B158" s="181"/>
      <c r="C158" s="181"/>
      <c r="D158" s="184"/>
      <c r="E158" s="180"/>
      <c r="F158" s="178"/>
      <c r="G158" s="180"/>
    </row>
    <row r="159" spans="2:7" ht="15" x14ac:dyDescent="0.25">
      <c r="B159" s="181"/>
      <c r="C159" s="181"/>
      <c r="D159" s="184"/>
      <c r="E159" s="180"/>
      <c r="F159" s="178"/>
      <c r="G159" s="180"/>
    </row>
    <row r="160" spans="2:7" ht="15" x14ac:dyDescent="0.25">
      <c r="B160" s="181"/>
      <c r="C160" s="181"/>
      <c r="D160" s="184"/>
      <c r="E160" s="180"/>
      <c r="F160" s="178"/>
      <c r="G160" s="180"/>
    </row>
    <row r="161" spans="2:7" ht="15" x14ac:dyDescent="0.25">
      <c r="B161" s="181"/>
      <c r="C161" s="181"/>
      <c r="D161" s="184"/>
      <c r="E161" s="180"/>
      <c r="F161" s="178"/>
      <c r="G161" s="180"/>
    </row>
    <row r="162" spans="2:7" ht="15" x14ac:dyDescent="0.25">
      <c r="B162" s="185" t="s">
        <v>129</v>
      </c>
      <c r="C162" s="185"/>
      <c r="D162" s="185"/>
      <c r="E162" s="185"/>
      <c r="F162" s="185"/>
      <c r="G162" s="185"/>
    </row>
    <row r="163" spans="2:7" ht="15" x14ac:dyDescent="0.25">
      <c r="B163" s="181"/>
      <c r="C163" s="181"/>
      <c r="D163" s="182"/>
      <c r="E163" s="180"/>
      <c r="F163" s="178"/>
      <c r="G163" s="180"/>
    </row>
    <row r="164" spans="2:7" ht="15" x14ac:dyDescent="0.25">
      <c r="B164" s="181"/>
      <c r="C164" s="181"/>
      <c r="D164" s="182"/>
      <c r="E164" s="180"/>
      <c r="F164" s="178"/>
      <c r="G164" s="180"/>
    </row>
    <row r="165" spans="2:7" ht="14.25" x14ac:dyDescent="0.2">
      <c r="B165" s="186" t="s">
        <v>130</v>
      </c>
      <c r="C165" s="186"/>
      <c r="D165" s="187" t="s">
        <v>131</v>
      </c>
      <c r="E165" s="187"/>
      <c r="F165" s="188" t="s">
        <v>37</v>
      </c>
      <c r="G165" s="188"/>
    </row>
    <row r="166" spans="2:7" ht="15" x14ac:dyDescent="0.25">
      <c r="B166" s="189" t="s">
        <v>38</v>
      </c>
      <c r="C166" s="189"/>
      <c r="D166" s="190" t="s">
        <v>39</v>
      </c>
      <c r="E166" s="190"/>
      <c r="F166" s="191" t="s">
        <v>40</v>
      </c>
      <c r="G166" s="191"/>
    </row>
    <row r="167" spans="2:7" ht="14.25" x14ac:dyDescent="0.2">
      <c r="B167" s="186"/>
      <c r="C167" s="186"/>
      <c r="D167" s="180"/>
      <c r="E167" s="180"/>
      <c r="F167" s="47"/>
      <c r="G167" s="47"/>
    </row>
    <row r="168" spans="2:7" ht="14.25" x14ac:dyDescent="0.2">
      <c r="B168" s="180"/>
      <c r="C168" s="180"/>
      <c r="D168" s="180"/>
      <c r="E168" s="180"/>
      <c r="F168" s="192"/>
      <c r="G168" s="180"/>
    </row>
    <row r="169" spans="2:7" ht="14.25" x14ac:dyDescent="0.2">
      <c r="B169" s="180"/>
      <c r="C169" s="180"/>
      <c r="D169" s="180"/>
      <c r="E169" s="180"/>
      <c r="F169" s="178"/>
      <c r="G169" s="180"/>
    </row>
    <row r="170" spans="2:7" ht="14.25" x14ac:dyDescent="0.2">
      <c r="B170" s="180"/>
      <c r="C170" s="180"/>
      <c r="D170" s="180"/>
      <c r="E170" s="180"/>
      <c r="F170" s="178"/>
      <c r="G170" s="180"/>
    </row>
    <row r="171" spans="2:7" ht="15" x14ac:dyDescent="0.25">
      <c r="B171" s="180"/>
      <c r="C171" s="180"/>
      <c r="D171" s="180"/>
      <c r="E171" s="180"/>
      <c r="F171" s="193"/>
      <c r="G171" s="180"/>
    </row>
    <row r="172" spans="2:7" ht="15" x14ac:dyDescent="0.25">
      <c r="B172" s="180"/>
      <c r="C172" s="180"/>
      <c r="D172" s="180"/>
      <c r="E172" s="180"/>
      <c r="F172" s="194"/>
      <c r="G172" s="180"/>
    </row>
    <row r="173" spans="2:7" ht="14.25" x14ac:dyDescent="0.2">
      <c r="B173" s="180"/>
      <c r="C173" s="180"/>
      <c r="D173" s="180"/>
      <c r="E173" s="180"/>
      <c r="F173" s="180"/>
      <c r="G173" s="180"/>
    </row>
    <row r="175" spans="2:7" ht="14.25" x14ac:dyDescent="0.2">
      <c r="C175" s="180"/>
    </row>
  </sheetData>
  <sheetProtection password="C71F" sheet="1" objects="1" scenarios="1"/>
  <mergeCells count="66">
    <mergeCell ref="D165:E165"/>
    <mergeCell ref="F165:G165"/>
    <mergeCell ref="D166:E166"/>
    <mergeCell ref="F166:G166"/>
    <mergeCell ref="F167:G167"/>
    <mergeCell ref="B99:C99"/>
    <mergeCell ref="B101:C101"/>
    <mergeCell ref="B127:G127"/>
    <mergeCell ref="B128:G128"/>
    <mergeCell ref="B132:G132"/>
    <mergeCell ref="B162:G162"/>
    <mergeCell ref="B46:G46"/>
    <mergeCell ref="B47:E47"/>
    <mergeCell ref="B66:G66"/>
    <mergeCell ref="B67:E67"/>
    <mergeCell ref="B93:G94"/>
    <mergeCell ref="B95:G95"/>
    <mergeCell ref="B38:D38"/>
    <mergeCell ref="F38:G38"/>
    <mergeCell ref="B39:G39"/>
    <mergeCell ref="B40:G40"/>
    <mergeCell ref="B41:G41"/>
    <mergeCell ref="B42:G43"/>
    <mergeCell ref="B35:D35"/>
    <mergeCell ref="F35:G35"/>
    <mergeCell ref="B36:D36"/>
    <mergeCell ref="F36:G36"/>
    <mergeCell ref="B37:D37"/>
    <mergeCell ref="F37:G37"/>
    <mergeCell ref="B32:D32"/>
    <mergeCell ref="F32:G32"/>
    <mergeCell ref="B33:D33"/>
    <mergeCell ref="F33:G33"/>
    <mergeCell ref="B34:D34"/>
    <mergeCell ref="F34:G34"/>
    <mergeCell ref="F27:G27"/>
    <mergeCell ref="F28:G28"/>
    <mergeCell ref="F29:G29"/>
    <mergeCell ref="F30:G30"/>
    <mergeCell ref="B31:D31"/>
    <mergeCell ref="F31:G31"/>
    <mergeCell ref="B22:C22"/>
    <mergeCell ref="F22:G22"/>
    <mergeCell ref="B23:C23"/>
    <mergeCell ref="F23:G23"/>
    <mergeCell ref="B25:G25"/>
    <mergeCell ref="F26:G26"/>
    <mergeCell ref="B16:F16"/>
    <mergeCell ref="B17:F17"/>
    <mergeCell ref="B18:G18"/>
    <mergeCell ref="B20:C20"/>
    <mergeCell ref="F20:G20"/>
    <mergeCell ref="B21:C21"/>
    <mergeCell ref="F21:G21"/>
    <mergeCell ref="B10:F10"/>
    <mergeCell ref="B11:F11"/>
    <mergeCell ref="B12:G12"/>
    <mergeCell ref="B13:G13"/>
    <mergeCell ref="B14:G14"/>
    <mergeCell ref="B15:G15"/>
    <mergeCell ref="A1:XFD1"/>
    <mergeCell ref="A2:XFD2"/>
    <mergeCell ref="B5:G5"/>
    <mergeCell ref="B6:G6"/>
    <mergeCell ref="B7:G7"/>
    <mergeCell ref="A8:F8"/>
  </mergeCells>
  <pageMargins left="0.16" right="0.11" top="0.78740157480314965" bottom="0.78740157480314965" header="0.31" footer="0.31496062992125984"/>
  <pageSetup paperSize="9" fitToHeight="0" orientation="landscape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4"/>
  <dimension ref="A1:H72"/>
  <sheetViews>
    <sheetView topLeftCell="A10" zoomScale="120" zoomScaleNormal="120" workbookViewId="0">
      <selection activeCell="D25" sqref="D25:E25"/>
    </sheetView>
  </sheetViews>
  <sheetFormatPr defaultRowHeight="12.75" x14ac:dyDescent="0.2"/>
  <cols>
    <col min="1" max="1" width="11" style="2" customWidth="1"/>
    <col min="2" max="2" width="9.42578125" style="2" customWidth="1"/>
    <col min="3" max="3" width="11.7109375" style="2" customWidth="1"/>
    <col min="4" max="4" width="21.140625" style="2" customWidth="1"/>
    <col min="5" max="5" width="11.42578125" style="2" customWidth="1"/>
    <col min="6" max="7" width="22.5703125" style="2" customWidth="1"/>
    <col min="8" max="8" width="10.140625" style="2" bestFit="1" customWidth="1"/>
    <col min="9" max="16384" width="9.140625" style="2"/>
  </cols>
  <sheetData>
    <row r="1" spans="1:8" ht="12.75" customHeight="1" x14ac:dyDescent="0.2">
      <c r="A1" s="1"/>
      <c r="B1" s="1"/>
      <c r="C1" s="1"/>
      <c r="D1" s="1"/>
      <c r="E1" s="1"/>
      <c r="F1" s="1"/>
      <c r="G1" s="1"/>
    </row>
    <row r="2" spans="1:8" ht="12.75" customHeight="1" x14ac:dyDescent="0.2">
      <c r="A2" s="1"/>
      <c r="B2" s="1"/>
      <c r="C2" s="1"/>
      <c r="D2" s="1"/>
      <c r="E2" s="1"/>
      <c r="F2" s="1"/>
      <c r="G2" s="1"/>
    </row>
    <row r="3" spans="1:8" ht="12.75" customHeight="1" x14ac:dyDescent="0.2">
      <c r="A3" s="1"/>
      <c r="B3" s="1"/>
      <c r="C3" s="1"/>
      <c r="D3" s="1"/>
      <c r="E3" s="1"/>
      <c r="F3" s="1"/>
      <c r="G3" s="1"/>
    </row>
    <row r="4" spans="1:8" ht="12.75" customHeight="1" x14ac:dyDescent="0.2">
      <c r="A4" s="1"/>
      <c r="B4" s="1"/>
      <c r="C4" s="1"/>
      <c r="D4" s="1"/>
      <c r="E4" s="1"/>
      <c r="F4" s="1"/>
      <c r="G4" s="1"/>
    </row>
    <row r="5" spans="1:8" ht="12.75" customHeight="1" x14ac:dyDescent="0.2">
      <c r="A5" s="1"/>
      <c r="B5" s="1"/>
      <c r="C5" s="1"/>
      <c r="D5" s="1"/>
      <c r="E5" s="1"/>
      <c r="F5" s="1"/>
      <c r="G5" s="1"/>
    </row>
    <row r="6" spans="1:8" ht="11.25" customHeight="1" x14ac:dyDescent="0.2">
      <c r="A6" s="1"/>
      <c r="B6" s="1"/>
      <c r="C6" s="1"/>
      <c r="D6" s="1"/>
      <c r="E6" s="1"/>
      <c r="F6" s="1"/>
      <c r="G6" s="1"/>
    </row>
    <row r="7" spans="1:8" ht="9.75" hidden="1" customHeight="1" x14ac:dyDescent="0.2">
      <c r="A7" s="1"/>
      <c r="B7" s="1"/>
      <c r="C7" s="1"/>
      <c r="D7" s="1"/>
      <c r="E7" s="1"/>
      <c r="F7" s="1"/>
      <c r="G7" s="1"/>
    </row>
    <row r="8" spans="1:8" ht="9" customHeight="1" x14ac:dyDescent="0.2"/>
    <row r="9" spans="1:8" s="4" customFormat="1" ht="6.75" customHeight="1" x14ac:dyDescent="0.15">
      <c r="A9" s="3"/>
      <c r="B9" s="3"/>
      <c r="C9" s="3"/>
      <c r="D9" s="3"/>
      <c r="E9" s="3"/>
      <c r="F9" s="3"/>
      <c r="G9" s="3"/>
    </row>
    <row r="10" spans="1:8" ht="21" customHeight="1" x14ac:dyDescent="0.2">
      <c r="A10" s="5" t="s">
        <v>0</v>
      </c>
      <c r="B10" s="6"/>
      <c r="C10" s="6"/>
      <c r="D10" s="6"/>
      <c r="E10" s="6"/>
      <c r="F10" s="6"/>
      <c r="G10" s="7"/>
    </row>
    <row r="11" spans="1:8" s="14" customFormat="1" ht="12.75" customHeight="1" x14ac:dyDescent="0.2">
      <c r="A11" s="8" t="s">
        <v>1</v>
      </c>
      <c r="B11" s="9" t="s">
        <v>2</v>
      </c>
      <c r="C11" s="10"/>
      <c r="D11" s="11" t="s">
        <v>3</v>
      </c>
      <c r="E11" s="12"/>
      <c r="F11" s="8" t="s">
        <v>4</v>
      </c>
      <c r="G11" s="8"/>
      <c r="H11" s="13"/>
    </row>
    <row r="12" spans="1:8" s="14" customFormat="1" ht="12.75" customHeight="1" x14ac:dyDescent="0.2">
      <c r="A12" s="15"/>
      <c r="B12" s="16"/>
      <c r="C12" s="17"/>
      <c r="D12" s="18"/>
      <c r="E12" s="19"/>
      <c r="F12" s="15"/>
      <c r="G12" s="15"/>
    </row>
    <row r="13" spans="1:8" s="14" customFormat="1" ht="12.75" customHeight="1" x14ac:dyDescent="0.2">
      <c r="A13" s="20">
        <v>44408</v>
      </c>
      <c r="B13" s="21" t="s">
        <v>5</v>
      </c>
      <c r="C13" s="22"/>
      <c r="D13" s="23" t="s">
        <v>6</v>
      </c>
      <c r="E13" s="24"/>
      <c r="F13" s="25" t="s">
        <v>7</v>
      </c>
      <c r="G13" s="26">
        <v>1075.3399999999999</v>
      </c>
    </row>
    <row r="14" spans="1:8" s="14" customFormat="1" ht="12.75" customHeight="1" x14ac:dyDescent="0.2">
      <c r="A14" s="27">
        <v>44408</v>
      </c>
      <c r="B14" s="28" t="s">
        <v>5</v>
      </c>
      <c r="C14" s="28"/>
      <c r="D14" s="29" t="s">
        <v>8</v>
      </c>
      <c r="E14" s="29"/>
      <c r="F14" s="30" t="s">
        <v>7</v>
      </c>
      <c r="G14" s="31">
        <v>1438</v>
      </c>
    </row>
    <row r="15" spans="1:8" s="14" customFormat="1" ht="12.75" customHeight="1" x14ac:dyDescent="0.2">
      <c r="A15" s="27">
        <v>44406</v>
      </c>
      <c r="B15" s="28" t="s">
        <v>9</v>
      </c>
      <c r="C15" s="28"/>
      <c r="D15" s="29" t="s">
        <v>10</v>
      </c>
      <c r="E15" s="29"/>
      <c r="F15" s="30" t="s">
        <v>11</v>
      </c>
      <c r="G15" s="31">
        <v>78.37</v>
      </c>
    </row>
    <row r="16" spans="1:8" s="14" customFormat="1" ht="12.75" customHeight="1" x14ac:dyDescent="0.2">
      <c r="A16" s="20">
        <v>44408</v>
      </c>
      <c r="B16" s="21" t="s">
        <v>12</v>
      </c>
      <c r="C16" s="22"/>
      <c r="D16" s="23" t="s">
        <v>13</v>
      </c>
      <c r="E16" s="24"/>
      <c r="F16" s="30" t="s">
        <v>7</v>
      </c>
      <c r="G16" s="26">
        <v>387.8</v>
      </c>
    </row>
    <row r="17" spans="1:7" s="14" customFormat="1" ht="12.75" customHeight="1" x14ac:dyDescent="0.2">
      <c r="A17" s="32">
        <v>44407</v>
      </c>
      <c r="B17" s="33" t="s">
        <v>14</v>
      </c>
      <c r="C17" s="33"/>
      <c r="D17" s="23" t="s">
        <v>15</v>
      </c>
      <c r="E17" s="24"/>
      <c r="F17" s="34" t="s">
        <v>16</v>
      </c>
      <c r="G17" s="35">
        <v>3783.3</v>
      </c>
    </row>
    <row r="18" spans="1:7" x14ac:dyDescent="0.2">
      <c r="A18" s="32">
        <v>44417</v>
      </c>
      <c r="B18" s="33" t="s">
        <v>17</v>
      </c>
      <c r="C18" s="33"/>
      <c r="D18" s="23" t="s">
        <v>18</v>
      </c>
      <c r="E18" s="24"/>
      <c r="F18" s="25" t="s">
        <v>16</v>
      </c>
      <c r="G18" s="36">
        <v>240</v>
      </c>
    </row>
    <row r="19" spans="1:7" x14ac:dyDescent="0.2">
      <c r="A19" s="20">
        <v>44425</v>
      </c>
      <c r="B19" s="21" t="s">
        <v>19</v>
      </c>
      <c r="C19" s="22"/>
      <c r="D19" s="23" t="s">
        <v>20</v>
      </c>
      <c r="E19" s="24"/>
      <c r="F19" s="25" t="s">
        <v>16</v>
      </c>
      <c r="G19" s="26">
        <v>950</v>
      </c>
    </row>
    <row r="20" spans="1:7" x14ac:dyDescent="0.2">
      <c r="A20" s="27">
        <v>44424</v>
      </c>
      <c r="B20" s="21" t="s">
        <v>21</v>
      </c>
      <c r="C20" s="22"/>
      <c r="D20" s="23" t="s">
        <v>22</v>
      </c>
      <c r="E20" s="24"/>
      <c r="F20" s="30" t="s">
        <v>23</v>
      </c>
      <c r="G20" s="31">
        <v>61.19</v>
      </c>
    </row>
    <row r="21" spans="1:7" x14ac:dyDescent="0.2">
      <c r="A21" s="37">
        <v>44421</v>
      </c>
      <c r="B21" s="21" t="s">
        <v>24</v>
      </c>
      <c r="C21" s="22"/>
      <c r="D21" s="23" t="s">
        <v>25</v>
      </c>
      <c r="E21" s="24"/>
      <c r="F21" s="25" t="s">
        <v>23</v>
      </c>
      <c r="G21" s="38">
        <v>132.33000000000001</v>
      </c>
    </row>
    <row r="22" spans="1:7" x14ac:dyDescent="0.2">
      <c r="A22" s="20">
        <v>44424</v>
      </c>
      <c r="B22" s="21" t="s">
        <v>12</v>
      </c>
      <c r="C22" s="22"/>
      <c r="D22" s="23" t="s">
        <v>26</v>
      </c>
      <c r="E22" s="24"/>
      <c r="F22" s="25" t="s">
        <v>7</v>
      </c>
      <c r="G22" s="26">
        <v>1799.94</v>
      </c>
    </row>
    <row r="23" spans="1:7" x14ac:dyDescent="0.2">
      <c r="A23" s="39">
        <v>44424</v>
      </c>
      <c r="B23" s="21" t="s">
        <v>12</v>
      </c>
      <c r="C23" s="22"/>
      <c r="D23" s="23" t="s">
        <v>27</v>
      </c>
      <c r="E23" s="24"/>
      <c r="F23" s="25" t="s">
        <v>7</v>
      </c>
      <c r="G23" s="26">
        <v>66.02</v>
      </c>
    </row>
    <row r="24" spans="1:7" x14ac:dyDescent="0.2">
      <c r="A24" s="20">
        <v>44424</v>
      </c>
      <c r="B24" s="21" t="s">
        <v>12</v>
      </c>
      <c r="C24" s="22"/>
      <c r="D24" s="23" t="s">
        <v>28</v>
      </c>
      <c r="E24" s="24"/>
      <c r="F24" s="25" t="s">
        <v>7</v>
      </c>
      <c r="G24" s="26">
        <v>48.48</v>
      </c>
    </row>
    <row r="25" spans="1:7" x14ac:dyDescent="0.2">
      <c r="A25" s="20">
        <v>44435</v>
      </c>
      <c r="B25" s="21" t="s">
        <v>29</v>
      </c>
      <c r="C25" s="22"/>
      <c r="D25" s="23" t="s">
        <v>30</v>
      </c>
      <c r="E25" s="24"/>
      <c r="F25" s="25" t="s">
        <v>23</v>
      </c>
      <c r="G25" s="26">
        <v>175.95</v>
      </c>
    </row>
    <row r="26" spans="1:7" ht="11.25" customHeight="1" x14ac:dyDescent="0.2">
      <c r="A26" s="32">
        <v>44439</v>
      </c>
      <c r="B26" s="33" t="s">
        <v>31</v>
      </c>
      <c r="C26" s="33"/>
      <c r="D26" s="23" t="s">
        <v>32</v>
      </c>
      <c r="E26" s="24"/>
      <c r="F26" s="34" t="s">
        <v>33</v>
      </c>
      <c r="G26" s="40">
        <v>77.900000000000006</v>
      </c>
    </row>
    <row r="27" spans="1:7" ht="11.25" customHeight="1" x14ac:dyDescent="0.2">
      <c r="A27" s="41" t="s">
        <v>34</v>
      </c>
      <c r="B27" s="42"/>
      <c r="C27" s="42"/>
      <c r="D27" s="42"/>
      <c r="E27" s="42"/>
      <c r="F27" s="43"/>
      <c r="G27" s="44">
        <f>SUM(G12:G26)</f>
        <v>10314.620000000001</v>
      </c>
    </row>
    <row r="28" spans="1:7" ht="11.25" customHeight="1" x14ac:dyDescent="0.2">
      <c r="A28" s="45"/>
      <c r="B28" s="45"/>
      <c r="C28" s="45"/>
      <c r="D28" s="45"/>
      <c r="E28" s="45"/>
      <c r="F28" s="45"/>
      <c r="G28" s="45"/>
    </row>
    <row r="29" spans="1:7" ht="11.25" customHeight="1" x14ac:dyDescent="0.2">
      <c r="A29" s="45"/>
      <c r="B29" s="45"/>
      <c r="C29" s="45"/>
      <c r="D29" s="45"/>
      <c r="E29" s="45"/>
      <c r="F29" s="45"/>
      <c r="G29" s="45"/>
    </row>
    <row r="30" spans="1:7" ht="11.25" customHeight="1" x14ac:dyDescent="0.2">
      <c r="A30" s="45"/>
      <c r="B30" s="45"/>
      <c r="C30" s="45"/>
      <c r="D30" s="45"/>
      <c r="E30" s="45"/>
      <c r="F30" s="45"/>
      <c r="G30" s="45"/>
    </row>
    <row r="31" spans="1:7" ht="11.25" customHeight="1" x14ac:dyDescent="0.2">
      <c r="A31" s="45"/>
      <c r="B31" s="45"/>
      <c r="C31" s="45"/>
      <c r="D31" s="45"/>
      <c r="E31" s="45"/>
      <c r="F31" s="45"/>
      <c r="G31" s="45"/>
    </row>
    <row r="32" spans="1:7" ht="11.25" customHeight="1" x14ac:dyDescent="0.2">
      <c r="A32" s="45"/>
      <c r="B32" s="45"/>
      <c r="C32" s="45"/>
      <c r="D32" s="45"/>
      <c r="E32" s="45"/>
      <c r="F32" s="45"/>
      <c r="G32" s="45"/>
    </row>
    <row r="33" spans="1:7" ht="11.25" customHeight="1" x14ac:dyDescent="0.2">
      <c r="A33" s="45"/>
      <c r="B33" s="45"/>
      <c r="C33" s="45"/>
      <c r="D33" s="45"/>
      <c r="E33" s="45"/>
      <c r="F33" s="45"/>
      <c r="G33" s="45"/>
    </row>
    <row r="34" spans="1:7" ht="11.25" customHeight="1" x14ac:dyDescent="0.2">
      <c r="A34" s="45"/>
      <c r="B34" s="45"/>
      <c r="C34" s="45"/>
      <c r="D34" s="45"/>
      <c r="E34" s="45"/>
      <c r="F34" s="45"/>
      <c r="G34" s="45"/>
    </row>
    <row r="35" spans="1:7" ht="11.25" customHeight="1" x14ac:dyDescent="0.2">
      <c r="A35" s="45"/>
      <c r="B35" s="45"/>
      <c r="C35" s="45"/>
      <c r="D35" s="45"/>
      <c r="E35" s="45"/>
      <c r="F35" s="45"/>
      <c r="G35" s="45"/>
    </row>
    <row r="36" spans="1:7" ht="11.25" customHeight="1" x14ac:dyDescent="0.2">
      <c r="A36" s="45"/>
      <c r="B36" s="45"/>
      <c r="C36" s="45"/>
      <c r="D36" s="45"/>
      <c r="E36" s="45"/>
      <c r="F36" s="45"/>
      <c r="G36" s="45"/>
    </row>
    <row r="37" spans="1:7" ht="11.25" customHeight="1" x14ac:dyDescent="0.2">
      <c r="A37" s="45"/>
      <c r="B37" s="45"/>
      <c r="C37" s="45"/>
      <c r="D37" s="45"/>
      <c r="E37" s="45"/>
      <c r="F37" s="45"/>
      <c r="G37" s="45"/>
    </row>
    <row r="38" spans="1:7" ht="11.25" customHeight="1" x14ac:dyDescent="0.2">
      <c r="A38" s="45"/>
      <c r="B38" s="45"/>
      <c r="C38" s="45"/>
      <c r="D38" s="45"/>
      <c r="E38" s="45"/>
      <c r="F38" s="45"/>
      <c r="G38" s="45"/>
    </row>
    <row r="39" spans="1:7" ht="11.25" customHeight="1" x14ac:dyDescent="0.2">
      <c r="A39" s="45"/>
      <c r="B39" s="45"/>
      <c r="C39" s="45"/>
      <c r="D39" s="45"/>
      <c r="E39" s="45"/>
      <c r="F39" s="45"/>
      <c r="G39" s="45"/>
    </row>
    <row r="40" spans="1:7" ht="11.25" customHeight="1" x14ac:dyDescent="0.2">
      <c r="A40" s="45"/>
      <c r="B40" s="45"/>
      <c r="C40" s="45"/>
      <c r="D40" s="45"/>
      <c r="E40" s="45"/>
      <c r="F40" s="45"/>
      <c r="G40" s="45"/>
    </row>
    <row r="41" spans="1:7" ht="11.25" customHeight="1" x14ac:dyDescent="0.2">
      <c r="A41" s="45"/>
      <c r="B41" s="45"/>
      <c r="C41" s="45"/>
      <c r="D41" s="45"/>
      <c r="E41" s="45"/>
      <c r="F41" s="45"/>
      <c r="G41" s="45"/>
    </row>
    <row r="42" spans="1:7" ht="11.25" customHeight="1" x14ac:dyDescent="0.2">
      <c r="A42" s="45"/>
      <c r="B42" s="45"/>
      <c r="C42" s="45"/>
      <c r="D42" s="45"/>
      <c r="E42" s="45"/>
      <c r="F42" s="45"/>
      <c r="G42" s="45"/>
    </row>
    <row r="43" spans="1:7" ht="11.25" customHeight="1" x14ac:dyDescent="0.2">
      <c r="A43" s="45"/>
      <c r="B43" s="45"/>
      <c r="C43" s="45"/>
      <c r="D43" s="45"/>
      <c r="E43" s="45"/>
      <c r="F43" s="45"/>
      <c r="G43" s="45"/>
    </row>
    <row r="44" spans="1:7" ht="11.25" customHeight="1" x14ac:dyDescent="0.2">
      <c r="A44" s="45"/>
      <c r="B44" s="45"/>
      <c r="C44" s="45"/>
      <c r="D44" s="45"/>
      <c r="E44" s="45"/>
      <c r="F44" s="45"/>
      <c r="G44" s="45"/>
    </row>
    <row r="45" spans="1:7" ht="11.25" customHeight="1" x14ac:dyDescent="0.2">
      <c r="A45" s="45"/>
      <c r="B45" s="45"/>
      <c r="C45" s="45"/>
      <c r="D45" s="45"/>
      <c r="E45" s="45"/>
      <c r="F45" s="45"/>
      <c r="G45" s="45"/>
    </row>
    <row r="46" spans="1:7" ht="11.25" customHeight="1" x14ac:dyDescent="0.2">
      <c r="A46" s="45"/>
      <c r="B46" s="45"/>
      <c r="C46" s="45"/>
      <c r="D46" s="45"/>
      <c r="E46" s="45"/>
      <c r="F46" s="45"/>
      <c r="G46" s="45"/>
    </row>
    <row r="47" spans="1:7" ht="11.25" customHeight="1" x14ac:dyDescent="0.2">
      <c r="A47" s="45"/>
      <c r="B47" s="45"/>
      <c r="C47" s="45"/>
      <c r="D47" s="45"/>
      <c r="E47" s="45"/>
      <c r="F47" s="45"/>
      <c r="G47" s="45"/>
    </row>
    <row r="48" spans="1:7" ht="11.25" customHeight="1" x14ac:dyDescent="0.2">
      <c r="A48" s="45"/>
      <c r="B48" s="45"/>
      <c r="C48" s="45"/>
      <c r="D48" s="45"/>
      <c r="E48" s="45"/>
      <c r="F48" s="45"/>
      <c r="G48" s="45"/>
    </row>
    <row r="49" spans="1:7" ht="11.25" customHeight="1" x14ac:dyDescent="0.2">
      <c r="A49" s="45"/>
      <c r="B49" s="45"/>
      <c r="C49" s="45"/>
      <c r="D49" s="45"/>
      <c r="E49" s="45"/>
      <c r="F49" s="45"/>
      <c r="G49" s="45"/>
    </row>
    <row r="50" spans="1:7" ht="11.25" customHeight="1" x14ac:dyDescent="0.2">
      <c r="A50" s="45"/>
      <c r="B50" s="45"/>
      <c r="C50" s="45"/>
      <c r="D50" s="45"/>
      <c r="E50" s="45"/>
      <c r="F50" s="45"/>
      <c r="G50" s="45"/>
    </row>
    <row r="51" spans="1:7" ht="11.25" customHeight="1" x14ac:dyDescent="0.2">
      <c r="A51" s="45"/>
      <c r="B51" s="45"/>
      <c r="C51" s="45"/>
      <c r="D51" s="45"/>
      <c r="E51" s="45"/>
      <c r="F51" s="45"/>
      <c r="G51" s="45"/>
    </row>
    <row r="52" spans="1:7" ht="11.25" customHeight="1" x14ac:dyDescent="0.2">
      <c r="A52" s="45"/>
      <c r="B52" s="45"/>
      <c r="C52" s="45"/>
      <c r="D52" s="45"/>
      <c r="E52" s="45"/>
      <c r="F52" s="45"/>
      <c r="G52" s="45"/>
    </row>
    <row r="53" spans="1:7" ht="11.25" customHeight="1" x14ac:dyDescent="0.2">
      <c r="A53" s="46"/>
      <c r="B53" s="46"/>
      <c r="C53" s="45"/>
      <c r="D53" s="45"/>
      <c r="E53" s="45"/>
      <c r="F53" s="45"/>
      <c r="G53" s="45"/>
    </row>
    <row r="54" spans="1:7" ht="11.25" customHeight="1" x14ac:dyDescent="0.2">
      <c r="A54" s="45"/>
      <c r="B54" s="45"/>
      <c r="C54" s="45"/>
      <c r="D54" s="45"/>
      <c r="E54" s="45"/>
      <c r="F54" s="45"/>
      <c r="G54" s="45"/>
    </row>
    <row r="55" spans="1:7" ht="11.25" customHeight="1" x14ac:dyDescent="0.2">
      <c r="A55" s="45"/>
      <c r="B55" s="45"/>
      <c r="C55" s="45"/>
      <c r="D55" s="45"/>
      <c r="E55" s="45"/>
      <c r="F55" s="45"/>
      <c r="G55" s="45"/>
    </row>
    <row r="56" spans="1:7" ht="11.25" customHeight="1" x14ac:dyDescent="0.2">
      <c r="A56" s="45"/>
      <c r="B56" s="45"/>
      <c r="C56" s="45"/>
      <c r="D56" s="45"/>
      <c r="E56" s="45"/>
      <c r="F56" s="45"/>
      <c r="G56" s="45"/>
    </row>
    <row r="57" spans="1:7" ht="11.25" customHeight="1" x14ac:dyDescent="0.2">
      <c r="A57" s="45"/>
      <c r="B57" s="45"/>
      <c r="C57" s="45"/>
      <c r="D57" s="45"/>
      <c r="E57" s="45"/>
      <c r="F57" s="45"/>
      <c r="G57" s="45"/>
    </row>
    <row r="58" spans="1:7" ht="11.25" customHeight="1" x14ac:dyDescent="0.2">
      <c r="A58" s="45"/>
      <c r="B58" s="45"/>
      <c r="C58" s="45"/>
      <c r="D58" s="45"/>
      <c r="E58" s="45"/>
      <c r="F58" s="45"/>
      <c r="G58" s="45"/>
    </row>
    <row r="59" spans="1:7" ht="11.25" customHeight="1" x14ac:dyDescent="0.2">
      <c r="A59" s="45"/>
      <c r="B59" s="45"/>
      <c r="C59" s="45"/>
      <c r="D59" s="45"/>
      <c r="E59" s="45"/>
      <c r="F59" s="45"/>
      <c r="G59" s="45"/>
    </row>
    <row r="60" spans="1:7" ht="9.9499999999999993" customHeight="1" x14ac:dyDescent="0.2">
      <c r="A60" s="1" t="s">
        <v>35</v>
      </c>
      <c r="B60" s="1"/>
      <c r="C60" s="1"/>
      <c r="D60" s="1" t="s">
        <v>36</v>
      </c>
      <c r="E60" s="1"/>
      <c r="F60" s="1" t="s">
        <v>37</v>
      </c>
      <c r="G60" s="1"/>
    </row>
    <row r="61" spans="1:7" ht="9.9499999999999993" customHeight="1" x14ac:dyDescent="0.2">
      <c r="A61" s="47" t="s">
        <v>38</v>
      </c>
      <c r="B61" s="47"/>
      <c r="C61" s="47"/>
      <c r="D61" s="48" t="s">
        <v>39</v>
      </c>
      <c r="E61" s="48"/>
      <c r="F61" s="47" t="s">
        <v>40</v>
      </c>
      <c r="G61" s="47"/>
    </row>
    <row r="62" spans="1:7" ht="9.9499999999999993" customHeight="1" x14ac:dyDescent="0.2">
      <c r="A62" s="49"/>
      <c r="B62" s="49"/>
      <c r="C62" s="49"/>
      <c r="D62" s="49"/>
      <c r="E62" s="49"/>
      <c r="F62" s="49"/>
      <c r="G62" s="49"/>
    </row>
    <row r="63" spans="1:7" ht="9.9499999999999993" customHeight="1" x14ac:dyDescent="0.2">
      <c r="A63" s="45"/>
      <c r="B63" s="45"/>
      <c r="C63" s="45"/>
      <c r="D63" s="45"/>
      <c r="E63" s="45"/>
      <c r="F63" s="45"/>
      <c r="G63" s="45"/>
    </row>
    <row r="64" spans="1:7" ht="9.9499999999999993" customHeight="1" x14ac:dyDescent="0.2">
      <c r="A64" s="45"/>
      <c r="B64" s="45"/>
      <c r="C64" s="45"/>
      <c r="D64" s="45"/>
      <c r="E64" s="45"/>
      <c r="F64" s="45"/>
      <c r="G64" s="45"/>
    </row>
    <row r="65" spans="1:7" ht="9.9499999999999993" customHeight="1" x14ac:dyDescent="0.2">
      <c r="A65" s="45"/>
      <c r="B65" s="45"/>
      <c r="C65" s="45"/>
      <c r="D65" s="45"/>
      <c r="E65" s="45"/>
      <c r="F65" s="45"/>
      <c r="G65" s="45"/>
    </row>
    <row r="66" spans="1:7" x14ac:dyDescent="0.2">
      <c r="A66" s="50" t="s">
        <v>41</v>
      </c>
      <c r="B66" s="50"/>
      <c r="C66" s="50"/>
      <c r="D66" s="50"/>
      <c r="E66" s="45"/>
      <c r="F66" s="45"/>
      <c r="G66" s="45"/>
    </row>
    <row r="67" spans="1:7" x14ac:dyDescent="0.2">
      <c r="A67" s="45"/>
      <c r="B67" s="45"/>
      <c r="C67" s="45"/>
      <c r="D67" s="45"/>
      <c r="E67" s="45"/>
      <c r="F67" s="45"/>
      <c r="G67" s="45"/>
    </row>
    <row r="68" spans="1:7" x14ac:dyDescent="0.2">
      <c r="A68" s="51" t="s">
        <v>42</v>
      </c>
    </row>
    <row r="69" spans="1:7" x14ac:dyDescent="0.2">
      <c r="A69" s="51" t="s">
        <v>43</v>
      </c>
    </row>
    <row r="70" spans="1:7" x14ac:dyDescent="0.2">
      <c r="A70" s="51" t="s">
        <v>44</v>
      </c>
    </row>
    <row r="71" spans="1:7" x14ac:dyDescent="0.2">
      <c r="A71" s="51" t="s">
        <v>45</v>
      </c>
    </row>
    <row r="72" spans="1:7" x14ac:dyDescent="0.2">
      <c r="A72" s="51" t="s">
        <v>46</v>
      </c>
    </row>
  </sheetData>
  <sheetProtection password="C71F" sheet="1" objects="1" scenarios="1"/>
  <mergeCells count="42">
    <mergeCell ref="F60:G60"/>
    <mergeCell ref="A61:C61"/>
    <mergeCell ref="D61:E61"/>
    <mergeCell ref="F61:G61"/>
    <mergeCell ref="B25:C25"/>
    <mergeCell ref="D25:E25"/>
    <mergeCell ref="B26:C26"/>
    <mergeCell ref="D26:E26"/>
    <mergeCell ref="A53:B53"/>
    <mergeCell ref="A60:C60"/>
    <mergeCell ref="D60:E60"/>
    <mergeCell ref="B22:C22"/>
    <mergeCell ref="D22:E22"/>
    <mergeCell ref="B23:C23"/>
    <mergeCell ref="D23:E23"/>
    <mergeCell ref="B24:C24"/>
    <mergeCell ref="D24:E24"/>
    <mergeCell ref="B19:C19"/>
    <mergeCell ref="D19:E19"/>
    <mergeCell ref="B20:C20"/>
    <mergeCell ref="D20:E20"/>
    <mergeCell ref="B21:C21"/>
    <mergeCell ref="D21:E21"/>
    <mergeCell ref="B16:C16"/>
    <mergeCell ref="D16:E16"/>
    <mergeCell ref="B17:C17"/>
    <mergeCell ref="D17:E17"/>
    <mergeCell ref="B18:C18"/>
    <mergeCell ref="D18:E18"/>
    <mergeCell ref="B13:C13"/>
    <mergeCell ref="D13:E13"/>
    <mergeCell ref="B14:C14"/>
    <mergeCell ref="D14:E14"/>
    <mergeCell ref="B15:C15"/>
    <mergeCell ref="D15:E15"/>
    <mergeCell ref="A1:G7"/>
    <mergeCell ref="A10:G10"/>
    <mergeCell ref="A11:A12"/>
    <mergeCell ref="B11:C12"/>
    <mergeCell ref="D11:E12"/>
    <mergeCell ref="F11:F12"/>
    <mergeCell ref="G11:G12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6"/>
  <dimension ref="A1:H59"/>
  <sheetViews>
    <sheetView topLeftCell="A10" zoomScale="120" zoomScaleNormal="120" workbookViewId="0">
      <selection activeCell="F13" sqref="F13:F25"/>
    </sheetView>
  </sheetViews>
  <sheetFormatPr defaultRowHeight="12.75" x14ac:dyDescent="0.2"/>
  <cols>
    <col min="1" max="1" width="11" style="2" customWidth="1"/>
    <col min="2" max="2" width="9.42578125" style="2" customWidth="1"/>
    <col min="3" max="3" width="11.7109375" style="2" customWidth="1"/>
    <col min="4" max="4" width="21.140625" style="2" customWidth="1"/>
    <col min="5" max="5" width="11.42578125" style="2" customWidth="1"/>
    <col min="6" max="7" width="22.5703125" style="2" customWidth="1"/>
    <col min="8" max="8" width="10.140625" style="2" bestFit="1" customWidth="1"/>
    <col min="9" max="16384" width="9.140625" style="2"/>
  </cols>
  <sheetData>
    <row r="1" spans="1:8" ht="12.75" customHeight="1" x14ac:dyDescent="0.2">
      <c r="A1" s="1"/>
      <c r="B1" s="1"/>
      <c r="C1" s="1"/>
      <c r="D1" s="1"/>
      <c r="E1" s="1"/>
      <c r="F1" s="1"/>
      <c r="G1" s="1"/>
    </row>
    <row r="2" spans="1:8" ht="12.75" customHeight="1" x14ac:dyDescent="0.2">
      <c r="A2" s="1"/>
      <c r="B2" s="1"/>
      <c r="C2" s="1"/>
      <c r="D2" s="1"/>
      <c r="E2" s="1"/>
      <c r="F2" s="1"/>
      <c r="G2" s="1"/>
    </row>
    <row r="3" spans="1:8" ht="12.75" customHeight="1" x14ac:dyDescent="0.2">
      <c r="A3" s="1"/>
      <c r="B3" s="1"/>
      <c r="C3" s="1"/>
      <c r="D3" s="1"/>
      <c r="E3" s="1"/>
      <c r="F3" s="1"/>
      <c r="G3" s="1"/>
    </row>
    <row r="4" spans="1:8" ht="12.75" customHeight="1" x14ac:dyDescent="0.2">
      <c r="A4" s="1"/>
      <c r="B4" s="1"/>
      <c r="C4" s="1"/>
      <c r="D4" s="1"/>
      <c r="E4" s="1"/>
      <c r="F4" s="1"/>
      <c r="G4" s="1"/>
    </row>
    <row r="5" spans="1:8" ht="12.75" customHeight="1" x14ac:dyDescent="0.2">
      <c r="A5" s="1"/>
      <c r="B5" s="1"/>
      <c r="C5" s="1"/>
      <c r="D5" s="1"/>
      <c r="E5" s="1"/>
      <c r="F5" s="1"/>
      <c r="G5" s="1"/>
    </row>
    <row r="6" spans="1:8" ht="11.25" customHeight="1" x14ac:dyDescent="0.2">
      <c r="A6" s="1"/>
      <c r="B6" s="1"/>
      <c r="C6" s="1"/>
      <c r="D6" s="1"/>
      <c r="E6" s="1"/>
      <c r="F6" s="1"/>
      <c r="G6" s="1"/>
    </row>
    <row r="7" spans="1:8" ht="9.75" hidden="1" customHeight="1" x14ac:dyDescent="0.2">
      <c r="A7" s="1"/>
      <c r="B7" s="1"/>
      <c r="C7" s="1"/>
      <c r="D7" s="1"/>
      <c r="E7" s="1"/>
      <c r="F7" s="1"/>
      <c r="G7" s="1"/>
    </row>
    <row r="8" spans="1:8" ht="9" customHeight="1" x14ac:dyDescent="0.2"/>
    <row r="9" spans="1:8" s="4" customFormat="1" ht="6.75" customHeight="1" x14ac:dyDescent="0.15">
      <c r="A9" s="3"/>
      <c r="B9" s="3"/>
      <c r="C9" s="3"/>
      <c r="D9" s="3"/>
      <c r="E9" s="3"/>
      <c r="F9" s="3"/>
      <c r="G9" s="3"/>
    </row>
    <row r="10" spans="1:8" ht="21" customHeight="1" x14ac:dyDescent="0.2">
      <c r="A10" s="5" t="s">
        <v>0</v>
      </c>
      <c r="B10" s="6"/>
      <c r="C10" s="6"/>
      <c r="D10" s="6"/>
      <c r="E10" s="6"/>
      <c r="F10" s="6"/>
      <c r="G10" s="7"/>
    </row>
    <row r="11" spans="1:8" s="14" customFormat="1" ht="12.75" customHeight="1" x14ac:dyDescent="0.2">
      <c r="A11" s="8" t="s">
        <v>1</v>
      </c>
      <c r="B11" s="9" t="s">
        <v>2</v>
      </c>
      <c r="C11" s="10"/>
      <c r="D11" s="11" t="s">
        <v>3</v>
      </c>
      <c r="E11" s="12"/>
      <c r="F11" s="8" t="s">
        <v>4</v>
      </c>
      <c r="G11" s="8"/>
      <c r="H11" s="13"/>
    </row>
    <row r="12" spans="1:8" s="14" customFormat="1" ht="12.75" customHeight="1" x14ac:dyDescent="0.2">
      <c r="A12" s="15"/>
      <c r="B12" s="16"/>
      <c r="C12" s="17"/>
      <c r="D12" s="18"/>
      <c r="E12" s="19"/>
      <c r="F12" s="15"/>
      <c r="G12" s="15"/>
    </row>
    <row r="13" spans="1:8" ht="11.25" customHeight="1" x14ac:dyDescent="0.2">
      <c r="A13" s="32">
        <v>44439</v>
      </c>
      <c r="B13" s="33" t="s">
        <v>31</v>
      </c>
      <c r="C13" s="33"/>
      <c r="D13" s="23" t="s">
        <v>32</v>
      </c>
      <c r="E13" s="24"/>
      <c r="F13" s="34" t="s">
        <v>33</v>
      </c>
      <c r="G13" s="40">
        <v>77.900000000000006</v>
      </c>
    </row>
    <row r="14" spans="1:8" ht="11.25" customHeight="1" x14ac:dyDescent="0.2">
      <c r="A14" s="41" t="s">
        <v>34</v>
      </c>
      <c r="B14" s="42"/>
      <c r="C14" s="42"/>
      <c r="D14" s="42"/>
      <c r="E14" s="42"/>
      <c r="F14" s="43"/>
      <c r="G14" s="44">
        <f>SUM(G12:G13)</f>
        <v>77.900000000000006</v>
      </c>
    </row>
    <row r="15" spans="1:8" ht="11.25" customHeight="1" x14ac:dyDescent="0.2">
      <c r="A15" s="45"/>
      <c r="B15" s="45"/>
      <c r="C15" s="45"/>
      <c r="D15" s="45"/>
      <c r="E15" s="45"/>
      <c r="F15" s="45"/>
      <c r="G15" s="45"/>
    </row>
    <row r="16" spans="1:8" ht="11.25" customHeight="1" x14ac:dyDescent="0.2">
      <c r="A16" s="45"/>
      <c r="B16" s="45"/>
      <c r="C16" s="45"/>
      <c r="D16" s="45"/>
      <c r="E16" s="45"/>
      <c r="F16" s="45"/>
      <c r="G16" s="45"/>
    </row>
    <row r="17" spans="1:7" ht="11.25" customHeight="1" x14ac:dyDescent="0.2">
      <c r="A17" s="45"/>
      <c r="B17" s="45"/>
      <c r="C17" s="45"/>
      <c r="D17" s="45"/>
      <c r="E17" s="45"/>
      <c r="F17" s="45"/>
      <c r="G17" s="45"/>
    </row>
    <row r="18" spans="1:7" ht="11.25" customHeight="1" x14ac:dyDescent="0.2">
      <c r="A18" s="45"/>
      <c r="B18" s="45"/>
      <c r="C18" s="45"/>
      <c r="D18" s="45"/>
      <c r="E18" s="45"/>
      <c r="F18" s="45"/>
      <c r="G18" s="45"/>
    </row>
    <row r="19" spans="1:7" ht="11.25" customHeight="1" x14ac:dyDescent="0.2">
      <c r="A19" s="45"/>
      <c r="B19" s="45"/>
      <c r="C19" s="45"/>
      <c r="D19" s="45"/>
      <c r="E19" s="45"/>
      <c r="F19" s="45"/>
      <c r="G19" s="45"/>
    </row>
    <row r="20" spans="1:7" ht="11.25" customHeight="1" x14ac:dyDescent="0.2">
      <c r="A20" s="45"/>
      <c r="B20" s="45"/>
      <c r="C20" s="45"/>
      <c r="D20" s="45"/>
      <c r="E20" s="45"/>
      <c r="F20" s="45"/>
      <c r="G20" s="45"/>
    </row>
    <row r="21" spans="1:7" ht="11.25" customHeight="1" x14ac:dyDescent="0.2">
      <c r="A21" s="45"/>
      <c r="B21" s="45"/>
      <c r="C21" s="45"/>
      <c r="D21" s="45"/>
      <c r="E21" s="45"/>
      <c r="F21" s="45"/>
      <c r="G21" s="45"/>
    </row>
    <row r="22" spans="1:7" ht="11.25" customHeight="1" x14ac:dyDescent="0.2">
      <c r="A22" s="45"/>
      <c r="B22" s="45"/>
      <c r="C22" s="45"/>
      <c r="D22" s="45"/>
      <c r="E22" s="45"/>
      <c r="F22" s="45"/>
      <c r="G22" s="45"/>
    </row>
    <row r="23" spans="1:7" ht="11.25" customHeight="1" x14ac:dyDescent="0.2">
      <c r="A23" s="45"/>
      <c r="B23" s="45"/>
      <c r="C23" s="45"/>
      <c r="D23" s="45"/>
      <c r="E23" s="45"/>
      <c r="F23" s="45"/>
      <c r="G23" s="45"/>
    </row>
    <row r="24" spans="1:7" ht="11.25" customHeight="1" x14ac:dyDescent="0.2">
      <c r="A24" s="45"/>
      <c r="B24" s="45"/>
      <c r="C24" s="45"/>
      <c r="D24" s="45"/>
      <c r="E24" s="45"/>
      <c r="F24" s="45"/>
      <c r="G24" s="45"/>
    </row>
    <row r="25" spans="1:7" ht="11.25" customHeight="1" x14ac:dyDescent="0.2">
      <c r="A25" s="45"/>
      <c r="B25" s="45"/>
      <c r="C25" s="45"/>
      <c r="D25" s="45"/>
      <c r="E25" s="45"/>
      <c r="F25" s="45"/>
      <c r="G25" s="45"/>
    </row>
    <row r="26" spans="1:7" ht="11.25" customHeight="1" x14ac:dyDescent="0.2">
      <c r="A26" s="45"/>
      <c r="B26" s="45"/>
      <c r="C26" s="45"/>
      <c r="D26" s="45"/>
      <c r="E26" s="45"/>
      <c r="F26" s="45"/>
      <c r="G26" s="45"/>
    </row>
    <row r="27" spans="1:7" ht="11.25" customHeight="1" x14ac:dyDescent="0.2">
      <c r="A27" s="45"/>
      <c r="B27" s="45"/>
      <c r="C27" s="45"/>
      <c r="D27" s="45"/>
      <c r="E27" s="45"/>
      <c r="F27" s="45"/>
      <c r="G27" s="45"/>
    </row>
    <row r="28" spans="1:7" ht="11.25" customHeight="1" x14ac:dyDescent="0.2">
      <c r="A28" s="45"/>
      <c r="B28" s="45"/>
      <c r="C28" s="45"/>
      <c r="D28" s="45"/>
      <c r="E28" s="45"/>
      <c r="F28" s="45"/>
      <c r="G28" s="45"/>
    </row>
    <row r="29" spans="1:7" ht="11.25" customHeight="1" x14ac:dyDescent="0.2">
      <c r="A29" s="45"/>
      <c r="B29" s="45"/>
      <c r="C29" s="45"/>
      <c r="D29" s="45"/>
      <c r="E29" s="45"/>
      <c r="F29" s="45"/>
      <c r="G29" s="45"/>
    </row>
    <row r="30" spans="1:7" ht="11.25" customHeight="1" x14ac:dyDescent="0.2">
      <c r="A30" s="45"/>
      <c r="B30" s="45"/>
      <c r="C30" s="45"/>
      <c r="D30" s="45"/>
      <c r="E30" s="45"/>
      <c r="F30" s="45"/>
      <c r="G30" s="45"/>
    </row>
    <row r="31" spans="1:7" ht="11.25" customHeight="1" x14ac:dyDescent="0.2">
      <c r="A31" s="45"/>
      <c r="B31" s="45"/>
      <c r="C31" s="45"/>
      <c r="D31" s="45"/>
      <c r="E31" s="45"/>
      <c r="F31" s="45"/>
      <c r="G31" s="45"/>
    </row>
    <row r="32" spans="1:7" ht="11.25" customHeight="1" x14ac:dyDescent="0.2">
      <c r="A32" s="45"/>
      <c r="B32" s="45"/>
      <c r="C32" s="45"/>
      <c r="D32" s="45"/>
      <c r="E32" s="45"/>
      <c r="F32" s="45"/>
      <c r="G32" s="45"/>
    </row>
    <row r="33" spans="1:7" ht="11.25" customHeight="1" x14ac:dyDescent="0.2">
      <c r="A33" s="45"/>
      <c r="B33" s="45"/>
      <c r="C33" s="45"/>
      <c r="D33" s="45"/>
      <c r="E33" s="45"/>
      <c r="F33" s="45"/>
      <c r="G33" s="45"/>
    </row>
    <row r="34" spans="1:7" ht="11.25" customHeight="1" x14ac:dyDescent="0.2">
      <c r="A34" s="45"/>
      <c r="B34" s="45"/>
      <c r="C34" s="45"/>
      <c r="D34" s="45"/>
      <c r="E34" s="45"/>
      <c r="F34" s="45"/>
      <c r="G34" s="45"/>
    </row>
    <row r="35" spans="1:7" ht="11.25" customHeight="1" x14ac:dyDescent="0.2">
      <c r="A35" s="45"/>
      <c r="B35" s="45"/>
      <c r="C35" s="45"/>
      <c r="D35" s="45"/>
      <c r="E35" s="45"/>
      <c r="F35" s="45"/>
      <c r="G35" s="45"/>
    </row>
    <row r="36" spans="1:7" ht="11.25" customHeight="1" x14ac:dyDescent="0.2">
      <c r="A36" s="45"/>
      <c r="B36" s="45"/>
      <c r="C36" s="45"/>
      <c r="D36" s="45"/>
      <c r="E36" s="45"/>
      <c r="F36" s="45"/>
      <c r="G36" s="45"/>
    </row>
    <row r="37" spans="1:7" ht="11.25" customHeight="1" x14ac:dyDescent="0.2">
      <c r="A37" s="45"/>
      <c r="B37" s="45"/>
      <c r="C37" s="45"/>
      <c r="D37" s="45"/>
      <c r="E37" s="45"/>
      <c r="F37" s="45"/>
      <c r="G37" s="45"/>
    </row>
    <row r="38" spans="1:7" ht="11.25" customHeight="1" x14ac:dyDescent="0.2">
      <c r="A38" s="45"/>
      <c r="B38" s="45"/>
      <c r="C38" s="45"/>
      <c r="D38" s="45"/>
      <c r="E38" s="45"/>
      <c r="F38" s="45"/>
      <c r="G38" s="45"/>
    </row>
    <row r="39" spans="1:7" ht="11.25" customHeight="1" x14ac:dyDescent="0.2">
      <c r="A39" s="45"/>
      <c r="B39" s="45"/>
      <c r="C39" s="45"/>
      <c r="D39" s="45"/>
      <c r="E39" s="45"/>
      <c r="F39" s="45"/>
      <c r="G39" s="45"/>
    </row>
    <row r="40" spans="1:7" ht="11.25" customHeight="1" x14ac:dyDescent="0.2">
      <c r="A40" s="46"/>
      <c r="B40" s="46"/>
      <c r="C40" s="45"/>
      <c r="D40" s="45"/>
      <c r="E40" s="45"/>
      <c r="F40" s="45"/>
      <c r="G40" s="45"/>
    </row>
    <row r="41" spans="1:7" ht="11.25" customHeight="1" x14ac:dyDescent="0.2">
      <c r="A41" s="45"/>
      <c r="B41" s="45"/>
      <c r="C41" s="45"/>
      <c r="D41" s="45"/>
      <c r="E41" s="45"/>
      <c r="F41" s="45"/>
      <c r="G41" s="45"/>
    </row>
    <row r="42" spans="1:7" ht="11.25" customHeight="1" x14ac:dyDescent="0.2">
      <c r="A42" s="45"/>
      <c r="B42" s="45"/>
      <c r="C42" s="45"/>
      <c r="D42" s="45"/>
      <c r="E42" s="45"/>
      <c r="F42" s="45"/>
      <c r="G42" s="45"/>
    </row>
    <row r="43" spans="1:7" ht="11.25" customHeight="1" x14ac:dyDescent="0.2">
      <c r="A43" s="45"/>
      <c r="B43" s="45"/>
      <c r="C43" s="45"/>
      <c r="D43" s="45"/>
      <c r="E43" s="45"/>
      <c r="F43" s="45"/>
      <c r="G43" s="45"/>
    </row>
    <row r="44" spans="1:7" ht="11.25" customHeight="1" x14ac:dyDescent="0.2">
      <c r="A44" s="45"/>
      <c r="B44" s="45"/>
      <c r="C44" s="45"/>
      <c r="D44" s="45"/>
      <c r="E44" s="45"/>
      <c r="F44" s="45"/>
      <c r="G44" s="45"/>
    </row>
    <row r="45" spans="1:7" ht="11.25" customHeight="1" x14ac:dyDescent="0.2">
      <c r="A45" s="45"/>
      <c r="B45" s="45"/>
      <c r="C45" s="45"/>
      <c r="D45" s="45"/>
      <c r="E45" s="45"/>
      <c r="F45" s="45"/>
      <c r="G45" s="45"/>
    </row>
    <row r="46" spans="1:7" ht="11.25" customHeight="1" x14ac:dyDescent="0.2">
      <c r="A46" s="45"/>
      <c r="B46" s="45"/>
      <c r="C46" s="45"/>
      <c r="D46" s="45"/>
      <c r="E46" s="45"/>
      <c r="F46" s="45"/>
      <c r="G46" s="45"/>
    </row>
    <row r="47" spans="1:7" ht="9.9499999999999993" customHeight="1" x14ac:dyDescent="0.2">
      <c r="A47" s="1" t="s">
        <v>35</v>
      </c>
      <c r="B47" s="1"/>
      <c r="C47" s="1"/>
      <c r="D47" s="1" t="s">
        <v>36</v>
      </c>
      <c r="E47" s="1"/>
      <c r="F47" s="1" t="s">
        <v>37</v>
      </c>
      <c r="G47" s="1"/>
    </row>
    <row r="48" spans="1:7" ht="9.9499999999999993" customHeight="1" x14ac:dyDescent="0.2">
      <c r="A48" s="47" t="s">
        <v>38</v>
      </c>
      <c r="B48" s="47"/>
      <c r="C48" s="47"/>
      <c r="D48" s="48" t="s">
        <v>39</v>
      </c>
      <c r="E48" s="48"/>
      <c r="F48" s="47" t="s">
        <v>40</v>
      </c>
      <c r="G48" s="47"/>
    </row>
    <row r="49" spans="1:7" ht="9.9499999999999993" customHeight="1" x14ac:dyDescent="0.2">
      <c r="A49" s="49"/>
      <c r="B49" s="49"/>
      <c r="C49" s="49"/>
      <c r="D49" s="49"/>
      <c r="E49" s="49"/>
      <c r="F49" s="49"/>
      <c r="G49" s="49"/>
    </row>
    <row r="50" spans="1:7" ht="9.9499999999999993" customHeight="1" x14ac:dyDescent="0.2">
      <c r="A50" s="45"/>
      <c r="B50" s="45"/>
      <c r="C50" s="45"/>
      <c r="D50" s="45"/>
      <c r="E50" s="45"/>
      <c r="F50" s="45"/>
      <c r="G50" s="45"/>
    </row>
    <row r="51" spans="1:7" ht="9.9499999999999993" customHeight="1" x14ac:dyDescent="0.2">
      <c r="A51" s="45"/>
      <c r="B51" s="45"/>
      <c r="C51" s="45"/>
      <c r="D51" s="45"/>
      <c r="E51" s="45"/>
      <c r="F51" s="45"/>
      <c r="G51" s="45"/>
    </row>
    <row r="52" spans="1:7" ht="9.9499999999999993" customHeight="1" x14ac:dyDescent="0.2">
      <c r="A52" s="45"/>
      <c r="B52" s="45"/>
      <c r="C52" s="45"/>
      <c r="D52" s="45"/>
      <c r="E52" s="45"/>
      <c r="F52" s="45"/>
      <c r="G52" s="45"/>
    </row>
    <row r="53" spans="1:7" x14ac:dyDescent="0.2">
      <c r="A53" s="50" t="s">
        <v>41</v>
      </c>
      <c r="B53" s="50"/>
      <c r="C53" s="50"/>
      <c r="D53" s="50"/>
      <c r="E53" s="45"/>
      <c r="F53" s="45"/>
      <c r="G53" s="45"/>
    </row>
    <row r="54" spans="1:7" x14ac:dyDescent="0.2">
      <c r="A54" s="45"/>
      <c r="B54" s="45"/>
      <c r="C54" s="45"/>
      <c r="D54" s="45"/>
      <c r="E54" s="45"/>
      <c r="F54" s="45"/>
      <c r="G54" s="45"/>
    </row>
    <row r="55" spans="1:7" x14ac:dyDescent="0.2">
      <c r="A55" s="51" t="s">
        <v>42</v>
      </c>
    </row>
    <row r="56" spans="1:7" x14ac:dyDescent="0.2">
      <c r="A56" s="51" t="s">
        <v>43</v>
      </c>
    </row>
    <row r="57" spans="1:7" x14ac:dyDescent="0.2">
      <c r="A57" s="51" t="s">
        <v>44</v>
      </c>
    </row>
    <row r="58" spans="1:7" x14ac:dyDescent="0.2">
      <c r="A58" s="51" t="s">
        <v>45</v>
      </c>
    </row>
    <row r="59" spans="1:7" x14ac:dyDescent="0.2">
      <c r="A59" s="51" t="s">
        <v>46</v>
      </c>
    </row>
  </sheetData>
  <sheetProtection password="C71F" sheet="1" objects="1" scenarios="1"/>
  <mergeCells count="16">
    <mergeCell ref="F47:G47"/>
    <mergeCell ref="A48:C48"/>
    <mergeCell ref="D48:E48"/>
    <mergeCell ref="F48:G48"/>
    <mergeCell ref="B13:C13"/>
    <mergeCell ref="D13:E13"/>
    <mergeCell ref="A40:B40"/>
    <mergeCell ref="A47:C47"/>
    <mergeCell ref="D47:E47"/>
    <mergeCell ref="A1:G7"/>
    <mergeCell ref="A10:G10"/>
    <mergeCell ref="A11:A12"/>
    <mergeCell ref="B11:C12"/>
    <mergeCell ref="D11:E12"/>
    <mergeCell ref="F11:F12"/>
    <mergeCell ref="G11:G12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7"/>
  <dimension ref="A1:H64"/>
  <sheetViews>
    <sheetView topLeftCell="A10" zoomScale="120" zoomScaleNormal="120" workbookViewId="0">
      <selection activeCell="F19" sqref="F19:F20"/>
    </sheetView>
  </sheetViews>
  <sheetFormatPr defaultRowHeight="12.75" x14ac:dyDescent="0.2"/>
  <cols>
    <col min="1" max="1" width="11" style="2" customWidth="1"/>
    <col min="2" max="2" width="9.42578125" style="2" customWidth="1"/>
    <col min="3" max="3" width="11.7109375" style="2" customWidth="1"/>
    <col min="4" max="4" width="21.140625" style="2" customWidth="1"/>
    <col min="5" max="5" width="11.42578125" style="2" customWidth="1"/>
    <col min="6" max="7" width="22.5703125" style="2" customWidth="1"/>
    <col min="8" max="8" width="10.140625" style="2" bestFit="1" customWidth="1"/>
    <col min="9" max="16384" width="9.140625" style="2"/>
  </cols>
  <sheetData>
    <row r="1" spans="1:8" ht="12.75" customHeight="1" x14ac:dyDescent="0.2">
      <c r="A1" s="1"/>
      <c r="B1" s="1"/>
      <c r="C1" s="1"/>
      <c r="D1" s="1"/>
      <c r="E1" s="1"/>
      <c r="F1" s="1"/>
      <c r="G1" s="1"/>
    </row>
    <row r="2" spans="1:8" ht="12.75" customHeight="1" x14ac:dyDescent="0.2">
      <c r="A2" s="1"/>
      <c r="B2" s="1"/>
      <c r="C2" s="1"/>
      <c r="D2" s="1"/>
      <c r="E2" s="1"/>
      <c r="F2" s="1"/>
      <c r="G2" s="1"/>
    </row>
    <row r="3" spans="1:8" ht="12.75" customHeight="1" x14ac:dyDescent="0.2">
      <c r="A3" s="1"/>
      <c r="B3" s="1"/>
      <c r="C3" s="1"/>
      <c r="D3" s="1"/>
      <c r="E3" s="1"/>
      <c r="F3" s="1"/>
      <c r="G3" s="1"/>
    </row>
    <row r="4" spans="1:8" ht="12.75" customHeight="1" x14ac:dyDescent="0.2">
      <c r="A4" s="1"/>
      <c r="B4" s="1"/>
      <c r="C4" s="1"/>
      <c r="D4" s="1"/>
      <c r="E4" s="1"/>
      <c r="F4" s="1"/>
      <c r="G4" s="1"/>
    </row>
    <row r="5" spans="1:8" ht="12.75" customHeight="1" x14ac:dyDescent="0.2">
      <c r="A5" s="1"/>
      <c r="B5" s="1"/>
      <c r="C5" s="1"/>
      <c r="D5" s="1"/>
      <c r="E5" s="1"/>
      <c r="F5" s="1"/>
      <c r="G5" s="1"/>
    </row>
    <row r="6" spans="1:8" ht="11.25" customHeight="1" x14ac:dyDescent="0.2">
      <c r="A6" s="1"/>
      <c r="B6" s="1"/>
      <c r="C6" s="1"/>
      <c r="D6" s="1"/>
      <c r="E6" s="1"/>
      <c r="F6" s="1"/>
      <c r="G6" s="1"/>
    </row>
    <row r="7" spans="1:8" ht="9.75" hidden="1" customHeight="1" x14ac:dyDescent="0.2">
      <c r="A7" s="1"/>
      <c r="B7" s="1"/>
      <c r="C7" s="1"/>
      <c r="D7" s="1"/>
      <c r="E7" s="1"/>
      <c r="F7" s="1"/>
      <c r="G7" s="1"/>
    </row>
    <row r="8" spans="1:8" ht="9" customHeight="1" x14ac:dyDescent="0.2"/>
    <row r="9" spans="1:8" s="4" customFormat="1" ht="6.75" customHeight="1" x14ac:dyDescent="0.15">
      <c r="A9" s="3"/>
      <c r="B9" s="3"/>
      <c r="C9" s="3"/>
      <c r="D9" s="3"/>
      <c r="E9" s="3"/>
      <c r="F9" s="3"/>
      <c r="G9" s="3"/>
    </row>
    <row r="10" spans="1:8" ht="21" customHeight="1" x14ac:dyDescent="0.2">
      <c r="A10" s="5" t="s">
        <v>0</v>
      </c>
      <c r="B10" s="6"/>
      <c r="C10" s="6"/>
      <c r="D10" s="6"/>
      <c r="E10" s="6"/>
      <c r="F10" s="6"/>
      <c r="G10" s="7"/>
    </row>
    <row r="11" spans="1:8" s="14" customFormat="1" ht="12.75" customHeight="1" x14ac:dyDescent="0.2">
      <c r="A11" s="8" t="s">
        <v>1</v>
      </c>
      <c r="B11" s="9" t="s">
        <v>2</v>
      </c>
      <c r="C11" s="10"/>
      <c r="D11" s="11" t="s">
        <v>3</v>
      </c>
      <c r="E11" s="12"/>
      <c r="F11" s="8" t="s">
        <v>4</v>
      </c>
      <c r="G11" s="8"/>
      <c r="H11" s="13"/>
    </row>
    <row r="12" spans="1:8" s="14" customFormat="1" ht="12.75" customHeight="1" x14ac:dyDescent="0.2">
      <c r="A12" s="15"/>
      <c r="B12" s="16"/>
      <c r="C12" s="17"/>
      <c r="D12" s="18"/>
      <c r="E12" s="19"/>
      <c r="F12" s="15"/>
      <c r="G12" s="15"/>
    </row>
    <row r="13" spans="1:8" s="14" customFormat="1" ht="12.75" customHeight="1" x14ac:dyDescent="0.2">
      <c r="A13" s="20">
        <v>44408</v>
      </c>
      <c r="B13" s="21" t="s">
        <v>5</v>
      </c>
      <c r="C13" s="22"/>
      <c r="D13" s="23" t="s">
        <v>6</v>
      </c>
      <c r="E13" s="24"/>
      <c r="F13" s="25" t="s">
        <v>7</v>
      </c>
      <c r="G13" s="26">
        <v>1075.3399999999999</v>
      </c>
    </row>
    <row r="14" spans="1:8" s="14" customFormat="1" ht="12.75" customHeight="1" x14ac:dyDescent="0.2">
      <c r="A14" s="27">
        <v>44408</v>
      </c>
      <c r="B14" s="28" t="s">
        <v>5</v>
      </c>
      <c r="C14" s="28"/>
      <c r="D14" s="29" t="s">
        <v>8</v>
      </c>
      <c r="E14" s="29"/>
      <c r="F14" s="30" t="s">
        <v>7</v>
      </c>
      <c r="G14" s="31">
        <v>1438</v>
      </c>
    </row>
    <row r="15" spans="1:8" s="14" customFormat="1" ht="12.75" customHeight="1" x14ac:dyDescent="0.2">
      <c r="A15" s="20">
        <v>44408</v>
      </c>
      <c r="B15" s="21" t="s">
        <v>12</v>
      </c>
      <c r="C15" s="22"/>
      <c r="D15" s="23" t="s">
        <v>13</v>
      </c>
      <c r="E15" s="24"/>
      <c r="F15" s="30" t="s">
        <v>7</v>
      </c>
      <c r="G15" s="26">
        <v>387.8</v>
      </c>
    </row>
    <row r="16" spans="1:8" x14ac:dyDescent="0.2">
      <c r="A16" s="20">
        <v>44424</v>
      </c>
      <c r="B16" s="21" t="s">
        <v>12</v>
      </c>
      <c r="C16" s="22"/>
      <c r="D16" s="23" t="s">
        <v>26</v>
      </c>
      <c r="E16" s="24"/>
      <c r="F16" s="25" t="s">
        <v>7</v>
      </c>
      <c r="G16" s="26">
        <v>1799.94</v>
      </c>
    </row>
    <row r="17" spans="1:7" x14ac:dyDescent="0.2">
      <c r="A17" s="39">
        <v>44424</v>
      </c>
      <c r="B17" s="21" t="s">
        <v>12</v>
      </c>
      <c r="C17" s="22"/>
      <c r="D17" s="23" t="s">
        <v>27</v>
      </c>
      <c r="E17" s="24"/>
      <c r="F17" s="25" t="s">
        <v>7</v>
      </c>
      <c r="G17" s="26">
        <v>66.02</v>
      </c>
    </row>
    <row r="18" spans="1:7" x14ac:dyDescent="0.2">
      <c r="A18" s="20">
        <v>44424</v>
      </c>
      <c r="B18" s="21" t="s">
        <v>12</v>
      </c>
      <c r="C18" s="22"/>
      <c r="D18" s="23" t="s">
        <v>28</v>
      </c>
      <c r="E18" s="24"/>
      <c r="F18" s="25" t="s">
        <v>7</v>
      </c>
      <c r="G18" s="26">
        <v>48.48</v>
      </c>
    </row>
    <row r="19" spans="1:7" ht="11.25" customHeight="1" x14ac:dyDescent="0.2">
      <c r="A19" s="41" t="s">
        <v>34</v>
      </c>
      <c r="B19" s="42"/>
      <c r="C19" s="42"/>
      <c r="D19" s="42"/>
      <c r="E19" s="42"/>
      <c r="F19" s="43"/>
      <c r="G19" s="44">
        <f>SUM(G12:G18)</f>
        <v>4815.58</v>
      </c>
    </row>
    <row r="20" spans="1:7" ht="11.25" customHeight="1" x14ac:dyDescent="0.2">
      <c r="A20" s="45"/>
      <c r="B20" s="45"/>
      <c r="C20" s="45"/>
      <c r="D20" s="45"/>
      <c r="E20" s="45"/>
      <c r="F20" s="45"/>
      <c r="G20" s="45"/>
    </row>
    <row r="21" spans="1:7" ht="11.25" customHeight="1" x14ac:dyDescent="0.2">
      <c r="A21" s="45"/>
      <c r="B21" s="45"/>
      <c r="C21" s="45"/>
      <c r="D21" s="45"/>
      <c r="E21" s="45"/>
      <c r="F21" s="45"/>
      <c r="G21" s="45"/>
    </row>
    <row r="22" spans="1:7" ht="11.25" customHeight="1" x14ac:dyDescent="0.2">
      <c r="A22" s="45"/>
      <c r="B22" s="45"/>
      <c r="C22" s="45"/>
      <c r="D22" s="45"/>
      <c r="E22" s="45"/>
      <c r="F22" s="45"/>
      <c r="G22" s="45"/>
    </row>
    <row r="23" spans="1:7" ht="11.25" customHeight="1" x14ac:dyDescent="0.2">
      <c r="A23" s="45"/>
      <c r="B23" s="45"/>
      <c r="C23" s="45"/>
      <c r="D23" s="45"/>
      <c r="E23" s="45"/>
      <c r="F23" s="45"/>
      <c r="G23" s="45"/>
    </row>
    <row r="24" spans="1:7" ht="11.25" customHeight="1" x14ac:dyDescent="0.2">
      <c r="A24" s="45"/>
      <c r="B24" s="45"/>
      <c r="C24" s="45"/>
      <c r="D24" s="45"/>
      <c r="E24" s="45"/>
      <c r="F24" s="45"/>
      <c r="G24" s="45"/>
    </row>
    <row r="25" spans="1:7" ht="11.25" customHeight="1" x14ac:dyDescent="0.2">
      <c r="A25" s="45"/>
      <c r="B25" s="45"/>
      <c r="C25" s="45"/>
      <c r="D25" s="45"/>
      <c r="E25" s="45"/>
      <c r="F25" s="45"/>
      <c r="G25" s="45"/>
    </row>
    <row r="26" spans="1:7" ht="11.25" customHeight="1" x14ac:dyDescent="0.2">
      <c r="A26" s="45"/>
      <c r="B26" s="45"/>
      <c r="C26" s="45"/>
      <c r="D26" s="45"/>
      <c r="E26" s="45"/>
      <c r="F26" s="45"/>
      <c r="G26" s="45"/>
    </row>
    <row r="27" spans="1:7" ht="11.25" customHeight="1" x14ac:dyDescent="0.2">
      <c r="A27" s="45"/>
      <c r="B27" s="45"/>
      <c r="C27" s="45"/>
      <c r="D27" s="45"/>
      <c r="E27" s="45"/>
      <c r="F27" s="45"/>
      <c r="G27" s="45"/>
    </row>
    <row r="28" spans="1:7" ht="11.25" customHeight="1" x14ac:dyDescent="0.2">
      <c r="A28" s="45"/>
      <c r="B28" s="45"/>
      <c r="C28" s="45"/>
      <c r="D28" s="45"/>
      <c r="E28" s="45"/>
      <c r="F28" s="45"/>
      <c r="G28" s="45"/>
    </row>
    <row r="29" spans="1:7" ht="11.25" customHeight="1" x14ac:dyDescent="0.2">
      <c r="A29" s="45"/>
      <c r="B29" s="45"/>
      <c r="C29" s="45"/>
      <c r="D29" s="45"/>
      <c r="E29" s="45"/>
      <c r="F29" s="45"/>
      <c r="G29" s="45"/>
    </row>
    <row r="30" spans="1:7" ht="11.25" customHeight="1" x14ac:dyDescent="0.2">
      <c r="A30" s="45"/>
      <c r="B30" s="45"/>
      <c r="C30" s="45"/>
      <c r="D30" s="45"/>
      <c r="E30" s="45"/>
      <c r="F30" s="45"/>
      <c r="G30" s="45"/>
    </row>
    <row r="31" spans="1:7" ht="11.25" customHeight="1" x14ac:dyDescent="0.2">
      <c r="A31" s="45"/>
      <c r="B31" s="45"/>
      <c r="C31" s="45"/>
      <c r="D31" s="45"/>
      <c r="E31" s="45"/>
      <c r="F31" s="45"/>
      <c r="G31" s="45"/>
    </row>
    <row r="32" spans="1:7" ht="11.25" customHeight="1" x14ac:dyDescent="0.2">
      <c r="A32" s="45"/>
      <c r="B32" s="45"/>
      <c r="C32" s="45"/>
      <c r="D32" s="45"/>
      <c r="E32" s="45"/>
      <c r="F32" s="45"/>
      <c r="G32" s="45"/>
    </row>
    <row r="33" spans="1:7" ht="11.25" customHeight="1" x14ac:dyDescent="0.2">
      <c r="A33" s="45"/>
      <c r="B33" s="45"/>
      <c r="C33" s="45"/>
      <c r="D33" s="45"/>
      <c r="E33" s="45"/>
      <c r="F33" s="45"/>
      <c r="G33" s="45"/>
    </row>
    <row r="34" spans="1:7" ht="11.25" customHeight="1" x14ac:dyDescent="0.2">
      <c r="A34" s="45"/>
      <c r="B34" s="45"/>
      <c r="C34" s="45"/>
      <c r="D34" s="45"/>
      <c r="E34" s="45"/>
      <c r="F34" s="45"/>
      <c r="G34" s="45"/>
    </row>
    <row r="35" spans="1:7" ht="11.25" customHeight="1" x14ac:dyDescent="0.2">
      <c r="A35" s="45"/>
      <c r="B35" s="45"/>
      <c r="C35" s="45"/>
      <c r="D35" s="45"/>
      <c r="E35" s="45"/>
      <c r="F35" s="45"/>
      <c r="G35" s="45"/>
    </row>
    <row r="36" spans="1:7" ht="11.25" customHeight="1" x14ac:dyDescent="0.2">
      <c r="A36" s="45"/>
      <c r="B36" s="45"/>
      <c r="C36" s="45"/>
      <c r="D36" s="45"/>
      <c r="E36" s="45"/>
      <c r="F36" s="45"/>
      <c r="G36" s="45"/>
    </row>
    <row r="37" spans="1:7" ht="11.25" customHeight="1" x14ac:dyDescent="0.2">
      <c r="A37" s="45"/>
      <c r="B37" s="45"/>
      <c r="C37" s="45"/>
      <c r="D37" s="45"/>
      <c r="E37" s="45"/>
      <c r="F37" s="45"/>
      <c r="G37" s="45"/>
    </row>
    <row r="38" spans="1:7" ht="11.25" customHeight="1" x14ac:dyDescent="0.2">
      <c r="A38" s="45"/>
      <c r="B38" s="45"/>
      <c r="C38" s="45"/>
      <c r="D38" s="45"/>
      <c r="E38" s="45"/>
      <c r="F38" s="45"/>
      <c r="G38" s="45"/>
    </row>
    <row r="39" spans="1:7" ht="11.25" customHeight="1" x14ac:dyDescent="0.2">
      <c r="A39" s="45"/>
      <c r="B39" s="45"/>
      <c r="C39" s="45"/>
      <c r="D39" s="45"/>
      <c r="E39" s="45"/>
      <c r="F39" s="45"/>
      <c r="G39" s="45"/>
    </row>
    <row r="40" spans="1:7" ht="11.25" customHeight="1" x14ac:dyDescent="0.2">
      <c r="A40" s="45"/>
      <c r="B40" s="45"/>
      <c r="C40" s="45"/>
      <c r="D40" s="45"/>
      <c r="E40" s="45"/>
      <c r="F40" s="45"/>
      <c r="G40" s="45"/>
    </row>
    <row r="41" spans="1:7" ht="11.25" customHeight="1" x14ac:dyDescent="0.2">
      <c r="A41" s="45"/>
      <c r="B41" s="45"/>
      <c r="C41" s="45"/>
      <c r="D41" s="45"/>
      <c r="E41" s="45"/>
      <c r="F41" s="45"/>
      <c r="G41" s="45"/>
    </row>
    <row r="42" spans="1:7" ht="11.25" customHeight="1" x14ac:dyDescent="0.2">
      <c r="A42" s="45"/>
      <c r="B42" s="45"/>
      <c r="C42" s="45"/>
      <c r="D42" s="45"/>
      <c r="E42" s="45"/>
      <c r="F42" s="45"/>
      <c r="G42" s="45"/>
    </row>
    <row r="43" spans="1:7" ht="11.25" customHeight="1" x14ac:dyDescent="0.2">
      <c r="A43" s="45"/>
      <c r="B43" s="45"/>
      <c r="C43" s="45"/>
      <c r="D43" s="45"/>
      <c r="E43" s="45"/>
      <c r="F43" s="45"/>
      <c r="G43" s="45"/>
    </row>
    <row r="44" spans="1:7" ht="11.25" customHeight="1" x14ac:dyDescent="0.2">
      <c r="A44" s="45"/>
      <c r="B44" s="45"/>
      <c r="C44" s="45"/>
      <c r="D44" s="45"/>
      <c r="E44" s="45"/>
      <c r="F44" s="45"/>
      <c r="G44" s="45"/>
    </row>
    <row r="45" spans="1:7" ht="11.25" customHeight="1" x14ac:dyDescent="0.2">
      <c r="A45" s="46"/>
      <c r="B45" s="46"/>
      <c r="C45" s="45"/>
      <c r="D45" s="45"/>
      <c r="E45" s="45"/>
      <c r="F45" s="45"/>
      <c r="G45" s="45"/>
    </row>
    <row r="46" spans="1:7" ht="11.25" customHeight="1" x14ac:dyDescent="0.2">
      <c r="A46" s="45"/>
      <c r="B46" s="45"/>
      <c r="C46" s="45"/>
      <c r="D46" s="45"/>
      <c r="E46" s="45"/>
      <c r="F46" s="45"/>
      <c r="G46" s="45"/>
    </row>
    <row r="47" spans="1:7" ht="11.25" customHeight="1" x14ac:dyDescent="0.2">
      <c r="A47" s="45"/>
      <c r="B47" s="45"/>
      <c r="C47" s="45"/>
      <c r="D47" s="45"/>
      <c r="E47" s="45"/>
      <c r="F47" s="45"/>
      <c r="G47" s="45"/>
    </row>
    <row r="48" spans="1:7" ht="11.25" customHeight="1" x14ac:dyDescent="0.2">
      <c r="A48" s="45"/>
      <c r="B48" s="45"/>
      <c r="C48" s="45"/>
      <c r="D48" s="45"/>
      <c r="E48" s="45"/>
      <c r="F48" s="45"/>
      <c r="G48" s="45"/>
    </row>
    <row r="49" spans="1:7" ht="11.25" customHeight="1" x14ac:dyDescent="0.2">
      <c r="A49" s="45"/>
      <c r="B49" s="45"/>
      <c r="C49" s="45"/>
      <c r="D49" s="45"/>
      <c r="E49" s="45"/>
      <c r="F49" s="45"/>
      <c r="G49" s="45"/>
    </row>
    <row r="50" spans="1:7" ht="11.25" customHeight="1" x14ac:dyDescent="0.2">
      <c r="A50" s="45"/>
      <c r="B50" s="45"/>
      <c r="C50" s="45"/>
      <c r="D50" s="45"/>
      <c r="E50" s="45"/>
      <c r="F50" s="45"/>
      <c r="G50" s="45"/>
    </row>
    <row r="51" spans="1:7" ht="11.25" customHeight="1" x14ac:dyDescent="0.2">
      <c r="A51" s="45"/>
      <c r="B51" s="45"/>
      <c r="C51" s="45"/>
      <c r="D51" s="45"/>
      <c r="E51" s="45"/>
      <c r="F51" s="45"/>
      <c r="G51" s="45"/>
    </row>
    <row r="52" spans="1:7" ht="9.9499999999999993" customHeight="1" x14ac:dyDescent="0.2">
      <c r="A52" s="1" t="s">
        <v>35</v>
      </c>
      <c r="B52" s="1"/>
      <c r="C52" s="1"/>
      <c r="D52" s="1" t="s">
        <v>36</v>
      </c>
      <c r="E52" s="1"/>
      <c r="F52" s="1" t="s">
        <v>37</v>
      </c>
      <c r="G52" s="1"/>
    </row>
    <row r="53" spans="1:7" ht="9.9499999999999993" customHeight="1" x14ac:dyDescent="0.2">
      <c r="A53" s="47" t="s">
        <v>38</v>
      </c>
      <c r="B53" s="47"/>
      <c r="C53" s="47"/>
      <c r="D53" s="48" t="s">
        <v>39</v>
      </c>
      <c r="E53" s="48"/>
      <c r="F53" s="47" t="s">
        <v>40</v>
      </c>
      <c r="G53" s="47"/>
    </row>
    <row r="54" spans="1:7" ht="9.9499999999999993" customHeight="1" x14ac:dyDescent="0.2">
      <c r="A54" s="49"/>
      <c r="B54" s="49"/>
      <c r="C54" s="49"/>
      <c r="D54" s="49"/>
      <c r="E54" s="49"/>
      <c r="F54" s="49"/>
      <c r="G54" s="49"/>
    </row>
    <row r="55" spans="1:7" ht="9.9499999999999993" customHeight="1" x14ac:dyDescent="0.2">
      <c r="A55" s="45"/>
      <c r="B55" s="45"/>
      <c r="C55" s="45"/>
      <c r="D55" s="45"/>
      <c r="E55" s="45"/>
      <c r="F55" s="45"/>
      <c r="G55" s="45"/>
    </row>
    <row r="56" spans="1:7" ht="9.9499999999999993" customHeight="1" x14ac:dyDescent="0.2">
      <c r="A56" s="45"/>
      <c r="B56" s="45"/>
      <c r="C56" s="45"/>
      <c r="D56" s="45"/>
      <c r="E56" s="45"/>
      <c r="F56" s="45"/>
      <c r="G56" s="45"/>
    </row>
    <row r="57" spans="1:7" ht="9.9499999999999993" customHeight="1" x14ac:dyDescent="0.2">
      <c r="A57" s="45"/>
      <c r="B57" s="45"/>
      <c r="C57" s="45"/>
      <c r="D57" s="45"/>
      <c r="E57" s="45"/>
      <c r="F57" s="45"/>
      <c r="G57" s="45"/>
    </row>
    <row r="58" spans="1:7" x14ac:dyDescent="0.2">
      <c r="A58" s="50" t="s">
        <v>41</v>
      </c>
      <c r="B58" s="50"/>
      <c r="C58" s="50"/>
      <c r="D58" s="50"/>
      <c r="E58" s="45"/>
      <c r="F58" s="45"/>
      <c r="G58" s="45"/>
    </row>
    <row r="59" spans="1:7" x14ac:dyDescent="0.2">
      <c r="A59" s="45"/>
      <c r="B59" s="45"/>
      <c r="C59" s="45"/>
      <c r="D59" s="45"/>
      <c r="E59" s="45"/>
      <c r="F59" s="45"/>
      <c r="G59" s="45"/>
    </row>
    <row r="60" spans="1:7" x14ac:dyDescent="0.2">
      <c r="A60" s="51" t="s">
        <v>42</v>
      </c>
    </row>
    <row r="61" spans="1:7" x14ac:dyDescent="0.2">
      <c r="A61" s="51" t="s">
        <v>43</v>
      </c>
    </row>
    <row r="62" spans="1:7" x14ac:dyDescent="0.2">
      <c r="A62" s="51" t="s">
        <v>44</v>
      </c>
    </row>
    <row r="63" spans="1:7" x14ac:dyDescent="0.2">
      <c r="A63" s="51" t="s">
        <v>45</v>
      </c>
    </row>
    <row r="64" spans="1:7" x14ac:dyDescent="0.2">
      <c r="A64" s="51" t="s">
        <v>46</v>
      </c>
    </row>
  </sheetData>
  <sheetProtection password="C71F" sheet="1" objects="1" scenarios="1"/>
  <mergeCells count="26">
    <mergeCell ref="F52:G52"/>
    <mergeCell ref="A53:C53"/>
    <mergeCell ref="D53:E53"/>
    <mergeCell ref="F53:G53"/>
    <mergeCell ref="A45:B45"/>
    <mergeCell ref="A52:C52"/>
    <mergeCell ref="D52:E52"/>
    <mergeCell ref="B16:C16"/>
    <mergeCell ref="D16:E16"/>
    <mergeCell ref="B17:C17"/>
    <mergeCell ref="D17:E17"/>
    <mergeCell ref="B18:C18"/>
    <mergeCell ref="D18:E18"/>
    <mergeCell ref="B15:C15"/>
    <mergeCell ref="D15:E15"/>
    <mergeCell ref="B13:C13"/>
    <mergeCell ref="D13:E13"/>
    <mergeCell ref="B14:C14"/>
    <mergeCell ref="D14:E14"/>
    <mergeCell ref="A1:G7"/>
    <mergeCell ref="A10:G10"/>
    <mergeCell ref="A11:A12"/>
    <mergeCell ref="B11:C12"/>
    <mergeCell ref="D11:E12"/>
    <mergeCell ref="F11:F12"/>
    <mergeCell ref="G11:G12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8"/>
  <dimension ref="A1:H59"/>
  <sheetViews>
    <sheetView topLeftCell="A10" zoomScale="120" zoomScaleNormal="120" workbookViewId="0">
      <selection activeCell="F14" sqref="F14:F24"/>
    </sheetView>
  </sheetViews>
  <sheetFormatPr defaultRowHeight="12.75" x14ac:dyDescent="0.2"/>
  <cols>
    <col min="1" max="1" width="11" style="2" customWidth="1"/>
    <col min="2" max="2" width="9.42578125" style="2" customWidth="1"/>
    <col min="3" max="3" width="11.7109375" style="2" customWidth="1"/>
    <col min="4" max="4" width="21.140625" style="2" customWidth="1"/>
    <col min="5" max="5" width="11.42578125" style="2" customWidth="1"/>
    <col min="6" max="7" width="22.5703125" style="2" customWidth="1"/>
    <col min="8" max="8" width="10.140625" style="2" bestFit="1" customWidth="1"/>
    <col min="9" max="16384" width="9.140625" style="2"/>
  </cols>
  <sheetData>
    <row r="1" spans="1:8" ht="12.75" customHeight="1" x14ac:dyDescent="0.2">
      <c r="A1" s="1"/>
      <c r="B1" s="1"/>
      <c r="C1" s="1"/>
      <c r="D1" s="1"/>
      <c r="E1" s="1"/>
      <c r="F1" s="1"/>
      <c r="G1" s="1"/>
    </row>
    <row r="2" spans="1:8" ht="12.75" customHeight="1" x14ac:dyDescent="0.2">
      <c r="A2" s="1"/>
      <c r="B2" s="1"/>
      <c r="C2" s="1"/>
      <c r="D2" s="1"/>
      <c r="E2" s="1"/>
      <c r="F2" s="1"/>
      <c r="G2" s="1"/>
    </row>
    <row r="3" spans="1:8" ht="12.75" customHeight="1" x14ac:dyDescent="0.2">
      <c r="A3" s="1"/>
      <c r="B3" s="1"/>
      <c r="C3" s="1"/>
      <c r="D3" s="1"/>
      <c r="E3" s="1"/>
      <c r="F3" s="1"/>
      <c r="G3" s="1"/>
    </row>
    <row r="4" spans="1:8" ht="12.75" customHeight="1" x14ac:dyDescent="0.2">
      <c r="A4" s="1"/>
      <c r="B4" s="1"/>
      <c r="C4" s="1"/>
      <c r="D4" s="1"/>
      <c r="E4" s="1"/>
      <c r="F4" s="1"/>
      <c r="G4" s="1"/>
    </row>
    <row r="5" spans="1:8" ht="12.75" customHeight="1" x14ac:dyDescent="0.2">
      <c r="A5" s="1"/>
      <c r="B5" s="1"/>
      <c r="C5" s="1"/>
      <c r="D5" s="1"/>
      <c r="E5" s="1"/>
      <c r="F5" s="1"/>
      <c r="G5" s="1"/>
    </row>
    <row r="6" spans="1:8" ht="11.25" customHeight="1" x14ac:dyDescent="0.2">
      <c r="A6" s="1"/>
      <c r="B6" s="1"/>
      <c r="C6" s="1"/>
      <c r="D6" s="1"/>
      <c r="E6" s="1"/>
      <c r="F6" s="1"/>
      <c r="G6" s="1"/>
    </row>
    <row r="7" spans="1:8" ht="9.75" hidden="1" customHeight="1" x14ac:dyDescent="0.2">
      <c r="A7" s="1"/>
      <c r="B7" s="1"/>
      <c r="C7" s="1"/>
      <c r="D7" s="1"/>
      <c r="E7" s="1"/>
      <c r="F7" s="1"/>
      <c r="G7" s="1"/>
    </row>
    <row r="8" spans="1:8" ht="9" customHeight="1" x14ac:dyDescent="0.2"/>
    <row r="9" spans="1:8" s="4" customFormat="1" ht="6.75" customHeight="1" x14ac:dyDescent="0.15">
      <c r="A9" s="3"/>
      <c r="B9" s="3"/>
      <c r="C9" s="3"/>
      <c r="D9" s="3"/>
      <c r="E9" s="3"/>
      <c r="F9" s="3"/>
      <c r="G9" s="3"/>
    </row>
    <row r="10" spans="1:8" ht="21" customHeight="1" x14ac:dyDescent="0.2">
      <c r="A10" s="5" t="s">
        <v>0</v>
      </c>
      <c r="B10" s="6"/>
      <c r="C10" s="6"/>
      <c r="D10" s="6"/>
      <c r="E10" s="6"/>
      <c r="F10" s="6"/>
      <c r="G10" s="7"/>
    </row>
    <row r="11" spans="1:8" s="14" customFormat="1" ht="12.75" customHeight="1" x14ac:dyDescent="0.2">
      <c r="A11" s="8" t="s">
        <v>1</v>
      </c>
      <c r="B11" s="9" t="s">
        <v>2</v>
      </c>
      <c r="C11" s="10"/>
      <c r="D11" s="11" t="s">
        <v>3</v>
      </c>
      <c r="E11" s="12"/>
      <c r="F11" s="8" t="s">
        <v>4</v>
      </c>
      <c r="G11" s="8"/>
      <c r="H11" s="13"/>
    </row>
    <row r="12" spans="1:8" s="14" customFormat="1" ht="12.75" customHeight="1" x14ac:dyDescent="0.2">
      <c r="A12" s="15"/>
      <c r="B12" s="16"/>
      <c r="C12" s="17"/>
      <c r="D12" s="18"/>
      <c r="E12" s="19"/>
      <c r="F12" s="15"/>
      <c r="G12" s="15"/>
    </row>
    <row r="13" spans="1:8" s="14" customFormat="1" ht="12.75" customHeight="1" x14ac:dyDescent="0.2">
      <c r="A13" s="27">
        <v>44406</v>
      </c>
      <c r="B13" s="28" t="s">
        <v>9</v>
      </c>
      <c r="C13" s="28"/>
      <c r="D13" s="29" t="s">
        <v>10</v>
      </c>
      <c r="E13" s="29"/>
      <c r="F13" s="30" t="s">
        <v>11</v>
      </c>
      <c r="G13" s="31">
        <v>78.37</v>
      </c>
    </row>
    <row r="14" spans="1:8" ht="11.25" customHeight="1" x14ac:dyDescent="0.2">
      <c r="A14" s="41" t="s">
        <v>34</v>
      </c>
      <c r="B14" s="42"/>
      <c r="C14" s="42"/>
      <c r="D14" s="42"/>
      <c r="E14" s="42"/>
      <c r="F14" s="43"/>
      <c r="G14" s="44">
        <f>SUM(G12:G13)</f>
        <v>78.37</v>
      </c>
    </row>
    <row r="15" spans="1:8" ht="11.25" customHeight="1" x14ac:dyDescent="0.2">
      <c r="A15" s="45"/>
      <c r="B15" s="45"/>
      <c r="C15" s="45"/>
      <c r="D15" s="45"/>
      <c r="E15" s="45"/>
      <c r="F15" s="45"/>
      <c r="G15" s="45"/>
    </row>
    <row r="16" spans="1:8" ht="11.25" customHeight="1" x14ac:dyDescent="0.2">
      <c r="A16" s="45"/>
      <c r="B16" s="45"/>
      <c r="C16" s="45"/>
      <c r="D16" s="45"/>
      <c r="E16" s="45"/>
      <c r="F16" s="45"/>
      <c r="G16" s="45"/>
    </row>
    <row r="17" spans="1:7" ht="11.25" customHeight="1" x14ac:dyDescent="0.2">
      <c r="A17" s="45"/>
      <c r="B17" s="45"/>
      <c r="C17" s="45"/>
      <c r="D17" s="45"/>
      <c r="E17" s="45"/>
      <c r="F17" s="45"/>
      <c r="G17" s="45"/>
    </row>
    <row r="18" spans="1:7" ht="11.25" customHeight="1" x14ac:dyDescent="0.2">
      <c r="A18" s="45"/>
      <c r="B18" s="45"/>
      <c r="C18" s="45"/>
      <c r="D18" s="45"/>
      <c r="E18" s="45"/>
      <c r="F18" s="45"/>
      <c r="G18" s="45"/>
    </row>
    <row r="19" spans="1:7" ht="11.25" customHeight="1" x14ac:dyDescent="0.2">
      <c r="A19" s="45"/>
      <c r="B19" s="45"/>
      <c r="C19" s="45"/>
      <c r="D19" s="45"/>
      <c r="E19" s="45"/>
      <c r="F19" s="45"/>
      <c r="G19" s="45"/>
    </row>
    <row r="20" spans="1:7" ht="11.25" customHeight="1" x14ac:dyDescent="0.2">
      <c r="A20" s="45"/>
      <c r="B20" s="45"/>
      <c r="C20" s="45"/>
      <c r="D20" s="45"/>
      <c r="E20" s="45"/>
      <c r="F20" s="45"/>
      <c r="G20" s="45"/>
    </row>
    <row r="21" spans="1:7" ht="11.25" customHeight="1" x14ac:dyDescent="0.2">
      <c r="A21" s="45"/>
      <c r="B21" s="45"/>
      <c r="C21" s="45"/>
      <c r="D21" s="45"/>
      <c r="E21" s="45"/>
      <c r="F21" s="45"/>
      <c r="G21" s="45"/>
    </row>
    <row r="22" spans="1:7" ht="11.25" customHeight="1" x14ac:dyDescent="0.2">
      <c r="A22" s="45"/>
      <c r="B22" s="45"/>
      <c r="C22" s="45"/>
      <c r="D22" s="45"/>
      <c r="E22" s="45"/>
      <c r="F22" s="45"/>
      <c r="G22" s="45"/>
    </row>
    <row r="23" spans="1:7" ht="11.25" customHeight="1" x14ac:dyDescent="0.2">
      <c r="A23" s="45"/>
      <c r="B23" s="45"/>
      <c r="C23" s="45"/>
      <c r="D23" s="45"/>
      <c r="E23" s="45"/>
      <c r="F23" s="45"/>
      <c r="G23" s="45"/>
    </row>
    <row r="24" spans="1:7" ht="11.25" customHeight="1" x14ac:dyDescent="0.2">
      <c r="A24" s="45"/>
      <c r="B24" s="45"/>
      <c r="C24" s="45"/>
      <c r="D24" s="45"/>
      <c r="E24" s="45"/>
      <c r="F24" s="45"/>
      <c r="G24" s="45"/>
    </row>
    <row r="25" spans="1:7" ht="11.25" customHeight="1" x14ac:dyDescent="0.2">
      <c r="A25" s="45"/>
      <c r="B25" s="45"/>
      <c r="C25" s="45"/>
      <c r="D25" s="45"/>
      <c r="E25" s="45"/>
      <c r="F25" s="45"/>
      <c r="G25" s="45"/>
    </row>
    <row r="26" spans="1:7" ht="11.25" customHeight="1" x14ac:dyDescent="0.2">
      <c r="A26" s="45"/>
      <c r="B26" s="45"/>
      <c r="C26" s="45"/>
      <c r="D26" s="45"/>
      <c r="E26" s="45"/>
      <c r="F26" s="45"/>
      <c r="G26" s="45"/>
    </row>
    <row r="27" spans="1:7" ht="11.25" customHeight="1" x14ac:dyDescent="0.2">
      <c r="A27" s="45"/>
      <c r="B27" s="45"/>
      <c r="C27" s="45"/>
      <c r="D27" s="45"/>
      <c r="E27" s="45"/>
      <c r="F27" s="45"/>
      <c r="G27" s="45"/>
    </row>
    <row r="28" spans="1:7" ht="11.25" customHeight="1" x14ac:dyDescent="0.2">
      <c r="A28" s="45"/>
      <c r="B28" s="45"/>
      <c r="C28" s="45"/>
      <c r="D28" s="45"/>
      <c r="E28" s="45"/>
      <c r="F28" s="45"/>
      <c r="G28" s="45"/>
    </row>
    <row r="29" spans="1:7" ht="11.25" customHeight="1" x14ac:dyDescent="0.2">
      <c r="A29" s="45"/>
      <c r="B29" s="45"/>
      <c r="C29" s="45"/>
      <c r="D29" s="45"/>
      <c r="E29" s="45"/>
      <c r="F29" s="45"/>
      <c r="G29" s="45"/>
    </row>
    <row r="30" spans="1:7" ht="11.25" customHeight="1" x14ac:dyDescent="0.2">
      <c r="A30" s="45"/>
      <c r="B30" s="45"/>
      <c r="C30" s="45"/>
      <c r="D30" s="45"/>
      <c r="E30" s="45"/>
      <c r="F30" s="45"/>
      <c r="G30" s="45"/>
    </row>
    <row r="31" spans="1:7" ht="11.25" customHeight="1" x14ac:dyDescent="0.2">
      <c r="A31" s="45"/>
      <c r="B31" s="45"/>
      <c r="C31" s="45"/>
      <c r="D31" s="45"/>
      <c r="E31" s="45"/>
      <c r="F31" s="45"/>
      <c r="G31" s="45"/>
    </row>
    <row r="32" spans="1:7" ht="11.25" customHeight="1" x14ac:dyDescent="0.2">
      <c r="A32" s="45"/>
      <c r="B32" s="45"/>
      <c r="C32" s="45"/>
      <c r="D32" s="45"/>
      <c r="E32" s="45"/>
      <c r="F32" s="45"/>
      <c r="G32" s="45"/>
    </row>
    <row r="33" spans="1:7" ht="11.25" customHeight="1" x14ac:dyDescent="0.2">
      <c r="A33" s="45"/>
      <c r="B33" s="45"/>
      <c r="C33" s="45"/>
      <c r="D33" s="45"/>
      <c r="E33" s="45"/>
      <c r="F33" s="45"/>
      <c r="G33" s="45"/>
    </row>
    <row r="34" spans="1:7" ht="11.25" customHeight="1" x14ac:dyDescent="0.2">
      <c r="A34" s="45"/>
      <c r="B34" s="45"/>
      <c r="C34" s="45"/>
      <c r="D34" s="45"/>
      <c r="E34" s="45"/>
      <c r="F34" s="45"/>
      <c r="G34" s="45"/>
    </row>
    <row r="35" spans="1:7" ht="11.25" customHeight="1" x14ac:dyDescent="0.2">
      <c r="A35" s="45"/>
      <c r="B35" s="45"/>
      <c r="C35" s="45"/>
      <c r="D35" s="45"/>
      <c r="E35" s="45"/>
      <c r="F35" s="45"/>
      <c r="G35" s="45"/>
    </row>
    <row r="36" spans="1:7" ht="11.25" customHeight="1" x14ac:dyDescent="0.2">
      <c r="A36" s="45"/>
      <c r="B36" s="45"/>
      <c r="C36" s="45"/>
      <c r="D36" s="45"/>
      <c r="E36" s="45"/>
      <c r="F36" s="45"/>
      <c r="G36" s="45"/>
    </row>
    <row r="37" spans="1:7" ht="11.25" customHeight="1" x14ac:dyDescent="0.2">
      <c r="A37" s="45"/>
      <c r="B37" s="45"/>
      <c r="C37" s="45"/>
      <c r="D37" s="45"/>
      <c r="E37" s="45"/>
      <c r="F37" s="45"/>
      <c r="G37" s="45"/>
    </row>
    <row r="38" spans="1:7" ht="11.25" customHeight="1" x14ac:dyDescent="0.2">
      <c r="A38" s="45"/>
      <c r="B38" s="45"/>
      <c r="C38" s="45"/>
      <c r="D38" s="45"/>
      <c r="E38" s="45"/>
      <c r="F38" s="45"/>
      <c r="G38" s="45"/>
    </row>
    <row r="39" spans="1:7" ht="11.25" customHeight="1" x14ac:dyDescent="0.2">
      <c r="A39" s="45"/>
      <c r="B39" s="45"/>
      <c r="C39" s="45"/>
      <c r="D39" s="45"/>
      <c r="E39" s="45"/>
      <c r="F39" s="45"/>
      <c r="G39" s="45"/>
    </row>
    <row r="40" spans="1:7" ht="11.25" customHeight="1" x14ac:dyDescent="0.2">
      <c r="A40" s="46"/>
      <c r="B40" s="46"/>
      <c r="C40" s="45"/>
      <c r="D40" s="45"/>
      <c r="E40" s="45"/>
      <c r="F40" s="45"/>
      <c r="G40" s="45"/>
    </row>
    <row r="41" spans="1:7" ht="11.25" customHeight="1" x14ac:dyDescent="0.2">
      <c r="A41" s="45"/>
      <c r="B41" s="45"/>
      <c r="C41" s="45"/>
      <c r="D41" s="45"/>
      <c r="E41" s="45"/>
      <c r="F41" s="45"/>
      <c r="G41" s="45"/>
    </row>
    <row r="42" spans="1:7" ht="11.25" customHeight="1" x14ac:dyDescent="0.2">
      <c r="A42" s="45"/>
      <c r="B42" s="45"/>
      <c r="C42" s="45"/>
      <c r="D42" s="45"/>
      <c r="E42" s="45"/>
      <c r="F42" s="45"/>
      <c r="G42" s="45"/>
    </row>
    <row r="43" spans="1:7" ht="11.25" customHeight="1" x14ac:dyDescent="0.2">
      <c r="A43" s="45"/>
      <c r="B43" s="45"/>
      <c r="C43" s="45"/>
      <c r="D43" s="45"/>
      <c r="E43" s="45"/>
      <c r="F43" s="45"/>
      <c r="G43" s="45"/>
    </row>
    <row r="44" spans="1:7" ht="11.25" customHeight="1" x14ac:dyDescent="0.2">
      <c r="A44" s="45"/>
      <c r="B44" s="45"/>
      <c r="C44" s="45"/>
      <c r="D44" s="45"/>
      <c r="E44" s="45"/>
      <c r="F44" s="45"/>
      <c r="G44" s="45"/>
    </row>
    <row r="45" spans="1:7" ht="11.25" customHeight="1" x14ac:dyDescent="0.2">
      <c r="A45" s="45"/>
      <c r="B45" s="45"/>
      <c r="C45" s="45"/>
      <c r="D45" s="45"/>
      <c r="E45" s="45"/>
      <c r="F45" s="45"/>
      <c r="G45" s="45"/>
    </row>
    <row r="46" spans="1:7" ht="11.25" customHeight="1" x14ac:dyDescent="0.2">
      <c r="A46" s="45"/>
      <c r="B46" s="45"/>
      <c r="C46" s="45"/>
      <c r="D46" s="45"/>
      <c r="E46" s="45"/>
      <c r="F46" s="45"/>
      <c r="G46" s="45"/>
    </row>
    <row r="47" spans="1:7" ht="9.9499999999999993" customHeight="1" x14ac:dyDescent="0.2">
      <c r="A47" s="1" t="s">
        <v>35</v>
      </c>
      <c r="B47" s="1"/>
      <c r="C47" s="1"/>
      <c r="D47" s="1" t="s">
        <v>36</v>
      </c>
      <c r="E47" s="1"/>
      <c r="F47" s="1" t="s">
        <v>37</v>
      </c>
      <c r="G47" s="1"/>
    </row>
    <row r="48" spans="1:7" ht="9.9499999999999993" customHeight="1" x14ac:dyDescent="0.2">
      <c r="A48" s="47" t="s">
        <v>38</v>
      </c>
      <c r="B48" s="47"/>
      <c r="C48" s="47"/>
      <c r="D48" s="48" t="s">
        <v>39</v>
      </c>
      <c r="E48" s="48"/>
      <c r="F48" s="47" t="s">
        <v>40</v>
      </c>
      <c r="G48" s="47"/>
    </row>
    <row r="49" spans="1:7" ht="9.9499999999999993" customHeight="1" x14ac:dyDescent="0.2">
      <c r="A49" s="49"/>
      <c r="B49" s="49"/>
      <c r="C49" s="49"/>
      <c r="D49" s="49"/>
      <c r="E49" s="49"/>
      <c r="F49" s="49"/>
      <c r="G49" s="49"/>
    </row>
    <row r="50" spans="1:7" ht="9.9499999999999993" customHeight="1" x14ac:dyDescent="0.2">
      <c r="A50" s="45"/>
      <c r="B50" s="45"/>
      <c r="C50" s="45"/>
      <c r="D50" s="45"/>
      <c r="E50" s="45"/>
      <c r="F50" s="45"/>
      <c r="G50" s="45"/>
    </row>
    <row r="51" spans="1:7" ht="9.9499999999999993" customHeight="1" x14ac:dyDescent="0.2">
      <c r="A51" s="45"/>
      <c r="B51" s="45"/>
      <c r="C51" s="45"/>
      <c r="D51" s="45"/>
      <c r="E51" s="45"/>
      <c r="F51" s="45"/>
      <c r="G51" s="45"/>
    </row>
    <row r="52" spans="1:7" ht="9.9499999999999993" customHeight="1" x14ac:dyDescent="0.2">
      <c r="A52" s="45"/>
      <c r="B52" s="45"/>
      <c r="C52" s="45"/>
      <c r="D52" s="45"/>
      <c r="E52" s="45"/>
      <c r="F52" s="45"/>
      <c r="G52" s="45"/>
    </row>
    <row r="53" spans="1:7" x14ac:dyDescent="0.2">
      <c r="A53" s="50" t="s">
        <v>41</v>
      </c>
      <c r="B53" s="50"/>
      <c r="C53" s="50"/>
      <c r="D53" s="50"/>
      <c r="E53" s="45"/>
      <c r="F53" s="45"/>
      <c r="G53" s="45"/>
    </row>
    <row r="54" spans="1:7" x14ac:dyDescent="0.2">
      <c r="A54" s="45"/>
      <c r="B54" s="45"/>
      <c r="C54" s="45"/>
      <c r="D54" s="45"/>
      <c r="E54" s="45"/>
      <c r="F54" s="45"/>
      <c r="G54" s="45"/>
    </row>
    <row r="55" spans="1:7" x14ac:dyDescent="0.2">
      <c r="A55" s="51" t="s">
        <v>42</v>
      </c>
    </row>
    <row r="56" spans="1:7" x14ac:dyDescent="0.2">
      <c r="A56" s="51" t="s">
        <v>43</v>
      </c>
    </row>
    <row r="57" spans="1:7" x14ac:dyDescent="0.2">
      <c r="A57" s="51" t="s">
        <v>44</v>
      </c>
    </row>
    <row r="58" spans="1:7" x14ac:dyDescent="0.2">
      <c r="A58" s="51" t="s">
        <v>45</v>
      </c>
    </row>
    <row r="59" spans="1:7" x14ac:dyDescent="0.2">
      <c r="A59" s="51" t="s">
        <v>46</v>
      </c>
    </row>
  </sheetData>
  <mergeCells count="16">
    <mergeCell ref="F47:G47"/>
    <mergeCell ref="A48:C48"/>
    <mergeCell ref="D48:E48"/>
    <mergeCell ref="F48:G48"/>
    <mergeCell ref="A40:B40"/>
    <mergeCell ref="A47:C47"/>
    <mergeCell ref="D47:E47"/>
    <mergeCell ref="B13:C13"/>
    <mergeCell ref="D13:E13"/>
    <mergeCell ref="A1:G7"/>
    <mergeCell ref="A10:G10"/>
    <mergeCell ref="A11:A12"/>
    <mergeCell ref="B11:C12"/>
    <mergeCell ref="D11:E12"/>
    <mergeCell ref="F11:F12"/>
    <mergeCell ref="G11:G12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9"/>
  <dimension ref="A1:H61"/>
  <sheetViews>
    <sheetView topLeftCell="A10" zoomScale="120" zoomScaleNormal="120" workbookViewId="0">
      <selection activeCell="F16" sqref="F16"/>
    </sheetView>
  </sheetViews>
  <sheetFormatPr defaultRowHeight="12.75" x14ac:dyDescent="0.2"/>
  <cols>
    <col min="1" max="1" width="11" style="2" customWidth="1"/>
    <col min="2" max="2" width="9.42578125" style="2" customWidth="1"/>
    <col min="3" max="3" width="11.7109375" style="2" customWidth="1"/>
    <col min="4" max="4" width="21.140625" style="2" customWidth="1"/>
    <col min="5" max="5" width="11.42578125" style="2" customWidth="1"/>
    <col min="6" max="7" width="22.5703125" style="2" customWidth="1"/>
    <col min="8" max="8" width="10.140625" style="2" bestFit="1" customWidth="1"/>
    <col min="9" max="16384" width="9.140625" style="2"/>
  </cols>
  <sheetData>
    <row r="1" spans="1:8" ht="12.75" customHeight="1" x14ac:dyDescent="0.2">
      <c r="A1" s="1"/>
      <c r="B1" s="1"/>
      <c r="C1" s="1"/>
      <c r="D1" s="1"/>
      <c r="E1" s="1"/>
      <c r="F1" s="1"/>
      <c r="G1" s="1"/>
    </row>
    <row r="2" spans="1:8" ht="12.75" customHeight="1" x14ac:dyDescent="0.2">
      <c r="A2" s="1"/>
      <c r="B2" s="1"/>
      <c r="C2" s="1"/>
      <c r="D2" s="1"/>
      <c r="E2" s="1"/>
      <c r="F2" s="1"/>
      <c r="G2" s="1"/>
    </row>
    <row r="3" spans="1:8" ht="12.75" customHeight="1" x14ac:dyDescent="0.2">
      <c r="A3" s="1"/>
      <c r="B3" s="1"/>
      <c r="C3" s="1"/>
      <c r="D3" s="1"/>
      <c r="E3" s="1"/>
      <c r="F3" s="1"/>
      <c r="G3" s="1"/>
    </row>
    <row r="4" spans="1:8" ht="12.75" customHeight="1" x14ac:dyDescent="0.2">
      <c r="A4" s="1"/>
      <c r="B4" s="1"/>
      <c r="C4" s="1"/>
      <c r="D4" s="1"/>
      <c r="E4" s="1"/>
      <c r="F4" s="1"/>
      <c r="G4" s="1"/>
    </row>
    <row r="5" spans="1:8" ht="12.75" customHeight="1" x14ac:dyDescent="0.2">
      <c r="A5" s="1"/>
      <c r="B5" s="1"/>
      <c r="C5" s="1"/>
      <c r="D5" s="1"/>
      <c r="E5" s="1"/>
      <c r="F5" s="1"/>
      <c r="G5" s="1"/>
    </row>
    <row r="6" spans="1:8" ht="11.25" customHeight="1" x14ac:dyDescent="0.2">
      <c r="A6" s="1"/>
      <c r="B6" s="1"/>
      <c r="C6" s="1"/>
      <c r="D6" s="1"/>
      <c r="E6" s="1"/>
      <c r="F6" s="1"/>
      <c r="G6" s="1"/>
    </row>
    <row r="7" spans="1:8" ht="9.75" hidden="1" customHeight="1" x14ac:dyDescent="0.2">
      <c r="A7" s="1"/>
      <c r="B7" s="1"/>
      <c r="C7" s="1"/>
      <c r="D7" s="1"/>
      <c r="E7" s="1"/>
      <c r="F7" s="1"/>
      <c r="G7" s="1"/>
    </row>
    <row r="8" spans="1:8" ht="9" customHeight="1" x14ac:dyDescent="0.2"/>
    <row r="9" spans="1:8" s="4" customFormat="1" ht="6.75" customHeight="1" x14ac:dyDescent="0.15">
      <c r="A9" s="3"/>
      <c r="B9" s="3"/>
      <c r="C9" s="3"/>
      <c r="D9" s="3"/>
      <c r="E9" s="3"/>
      <c r="F9" s="3"/>
      <c r="G9" s="3"/>
    </row>
    <row r="10" spans="1:8" ht="21" customHeight="1" x14ac:dyDescent="0.2">
      <c r="A10" s="5" t="s">
        <v>0</v>
      </c>
      <c r="B10" s="6"/>
      <c r="C10" s="6"/>
      <c r="D10" s="6"/>
      <c r="E10" s="6"/>
      <c r="F10" s="6"/>
      <c r="G10" s="7"/>
    </row>
    <row r="11" spans="1:8" s="14" customFormat="1" ht="12.75" customHeight="1" x14ac:dyDescent="0.2">
      <c r="A11" s="8" t="s">
        <v>1</v>
      </c>
      <c r="B11" s="9" t="s">
        <v>2</v>
      </c>
      <c r="C11" s="10"/>
      <c r="D11" s="11" t="s">
        <v>3</v>
      </c>
      <c r="E11" s="12"/>
      <c r="F11" s="8" t="s">
        <v>4</v>
      </c>
      <c r="G11" s="8"/>
      <c r="H11" s="13"/>
    </row>
    <row r="12" spans="1:8" s="14" customFormat="1" ht="12.75" customHeight="1" x14ac:dyDescent="0.2">
      <c r="A12" s="15"/>
      <c r="B12" s="16"/>
      <c r="C12" s="17"/>
      <c r="D12" s="18"/>
      <c r="E12" s="19"/>
      <c r="F12" s="15"/>
      <c r="G12" s="15"/>
    </row>
    <row r="13" spans="1:8" s="14" customFormat="1" ht="12.75" customHeight="1" x14ac:dyDescent="0.2">
      <c r="A13" s="32">
        <v>44407</v>
      </c>
      <c r="B13" s="33" t="s">
        <v>14</v>
      </c>
      <c r="C13" s="33"/>
      <c r="D13" s="23" t="s">
        <v>15</v>
      </c>
      <c r="E13" s="24"/>
      <c r="F13" s="34" t="s">
        <v>16</v>
      </c>
      <c r="G13" s="35">
        <v>3783.3</v>
      </c>
    </row>
    <row r="14" spans="1:8" x14ac:dyDescent="0.2">
      <c r="A14" s="32">
        <v>44417</v>
      </c>
      <c r="B14" s="33" t="s">
        <v>17</v>
      </c>
      <c r="C14" s="33"/>
      <c r="D14" s="23" t="s">
        <v>18</v>
      </c>
      <c r="E14" s="24"/>
      <c r="F14" s="25" t="s">
        <v>16</v>
      </c>
      <c r="G14" s="36">
        <v>240</v>
      </c>
    </row>
    <row r="15" spans="1:8" x14ac:dyDescent="0.2">
      <c r="A15" s="20">
        <v>44425</v>
      </c>
      <c r="B15" s="21" t="s">
        <v>19</v>
      </c>
      <c r="C15" s="22"/>
      <c r="D15" s="23" t="s">
        <v>20</v>
      </c>
      <c r="E15" s="24"/>
      <c r="F15" s="25" t="s">
        <v>16</v>
      </c>
      <c r="G15" s="26">
        <v>950</v>
      </c>
    </row>
    <row r="16" spans="1:8" ht="11.25" customHeight="1" x14ac:dyDescent="0.2">
      <c r="A16" s="41" t="s">
        <v>34</v>
      </c>
      <c r="B16" s="42"/>
      <c r="C16" s="42"/>
      <c r="D16" s="42"/>
      <c r="E16" s="42"/>
      <c r="F16" s="43"/>
      <c r="G16" s="44">
        <f>SUM(G12:G15)</f>
        <v>4973.3</v>
      </c>
    </row>
    <row r="17" spans="1:7" ht="11.25" customHeight="1" x14ac:dyDescent="0.2">
      <c r="A17" s="45"/>
      <c r="B17" s="45"/>
      <c r="C17" s="45"/>
      <c r="D17" s="45"/>
      <c r="E17" s="45"/>
      <c r="F17" s="45"/>
      <c r="G17" s="45"/>
    </row>
    <row r="18" spans="1:7" ht="11.25" customHeight="1" x14ac:dyDescent="0.2">
      <c r="A18" s="45"/>
      <c r="B18" s="45"/>
      <c r="C18" s="45"/>
      <c r="D18" s="45"/>
      <c r="E18" s="45"/>
      <c r="F18" s="45"/>
      <c r="G18" s="45"/>
    </row>
    <row r="19" spans="1:7" ht="11.25" customHeight="1" x14ac:dyDescent="0.2">
      <c r="A19" s="45"/>
      <c r="B19" s="45"/>
      <c r="C19" s="45"/>
      <c r="D19" s="45"/>
      <c r="E19" s="45"/>
      <c r="F19" s="45"/>
      <c r="G19" s="45"/>
    </row>
    <row r="20" spans="1:7" ht="11.25" customHeight="1" x14ac:dyDescent="0.2">
      <c r="A20" s="45"/>
      <c r="B20" s="45"/>
      <c r="C20" s="45"/>
      <c r="D20" s="45"/>
      <c r="E20" s="45"/>
      <c r="F20" s="45"/>
      <c r="G20" s="45"/>
    </row>
    <row r="21" spans="1:7" ht="11.25" customHeight="1" x14ac:dyDescent="0.2">
      <c r="A21" s="45"/>
      <c r="B21" s="45"/>
      <c r="C21" s="45"/>
      <c r="D21" s="45"/>
      <c r="E21" s="45"/>
      <c r="F21" s="45"/>
      <c r="G21" s="45"/>
    </row>
    <row r="22" spans="1:7" ht="11.25" customHeight="1" x14ac:dyDescent="0.2">
      <c r="A22" s="45"/>
      <c r="B22" s="45"/>
      <c r="C22" s="45"/>
      <c r="D22" s="45"/>
      <c r="E22" s="45"/>
      <c r="F22" s="45"/>
      <c r="G22" s="45"/>
    </row>
    <row r="23" spans="1:7" ht="11.25" customHeight="1" x14ac:dyDescent="0.2">
      <c r="A23" s="45"/>
      <c r="B23" s="45"/>
      <c r="C23" s="45"/>
      <c r="D23" s="45"/>
      <c r="E23" s="45"/>
      <c r="F23" s="45"/>
      <c r="G23" s="45"/>
    </row>
    <row r="24" spans="1:7" ht="11.25" customHeight="1" x14ac:dyDescent="0.2">
      <c r="A24" s="45"/>
      <c r="B24" s="45"/>
      <c r="C24" s="45"/>
      <c r="D24" s="45"/>
      <c r="E24" s="45"/>
      <c r="F24" s="45"/>
      <c r="G24" s="45"/>
    </row>
    <row r="25" spans="1:7" ht="11.25" customHeight="1" x14ac:dyDescent="0.2">
      <c r="A25" s="45"/>
      <c r="B25" s="45"/>
      <c r="C25" s="45"/>
      <c r="D25" s="45"/>
      <c r="E25" s="45"/>
      <c r="F25" s="45"/>
      <c r="G25" s="45"/>
    </row>
    <row r="26" spans="1:7" ht="11.25" customHeight="1" x14ac:dyDescent="0.2">
      <c r="A26" s="45"/>
      <c r="B26" s="45"/>
      <c r="C26" s="45"/>
      <c r="D26" s="45"/>
      <c r="E26" s="45"/>
      <c r="F26" s="45"/>
      <c r="G26" s="45"/>
    </row>
    <row r="27" spans="1:7" ht="11.25" customHeight="1" x14ac:dyDescent="0.2">
      <c r="A27" s="45"/>
      <c r="B27" s="45"/>
      <c r="C27" s="45"/>
      <c r="D27" s="45"/>
      <c r="E27" s="45"/>
      <c r="F27" s="45"/>
      <c r="G27" s="45"/>
    </row>
    <row r="28" spans="1:7" ht="11.25" customHeight="1" x14ac:dyDescent="0.2">
      <c r="A28" s="45"/>
      <c r="B28" s="45"/>
      <c r="C28" s="45"/>
      <c r="D28" s="45"/>
      <c r="E28" s="45"/>
      <c r="F28" s="45"/>
      <c r="G28" s="45"/>
    </row>
    <row r="29" spans="1:7" ht="11.25" customHeight="1" x14ac:dyDescent="0.2">
      <c r="A29" s="45"/>
      <c r="B29" s="45"/>
      <c r="C29" s="45"/>
      <c r="D29" s="45"/>
      <c r="E29" s="45"/>
      <c r="F29" s="45"/>
      <c r="G29" s="45"/>
    </row>
    <row r="30" spans="1:7" ht="11.25" customHeight="1" x14ac:dyDescent="0.2">
      <c r="A30" s="45"/>
      <c r="B30" s="45"/>
      <c r="C30" s="45"/>
      <c r="D30" s="45"/>
      <c r="E30" s="45"/>
      <c r="F30" s="45"/>
      <c r="G30" s="45"/>
    </row>
    <row r="31" spans="1:7" ht="11.25" customHeight="1" x14ac:dyDescent="0.2">
      <c r="A31" s="45"/>
      <c r="B31" s="45"/>
      <c r="C31" s="45"/>
      <c r="D31" s="45"/>
      <c r="E31" s="45"/>
      <c r="F31" s="45"/>
      <c r="G31" s="45"/>
    </row>
    <row r="32" spans="1:7" ht="11.25" customHeight="1" x14ac:dyDescent="0.2">
      <c r="A32" s="45"/>
      <c r="B32" s="45"/>
      <c r="C32" s="45"/>
      <c r="D32" s="45"/>
      <c r="E32" s="45"/>
      <c r="F32" s="45"/>
      <c r="G32" s="45"/>
    </row>
    <row r="33" spans="1:7" ht="11.25" customHeight="1" x14ac:dyDescent="0.2">
      <c r="A33" s="45"/>
      <c r="B33" s="45"/>
      <c r="C33" s="45"/>
      <c r="D33" s="45"/>
      <c r="E33" s="45"/>
      <c r="F33" s="45"/>
      <c r="G33" s="45"/>
    </row>
    <row r="34" spans="1:7" ht="11.25" customHeight="1" x14ac:dyDescent="0.2">
      <c r="A34" s="45"/>
      <c r="B34" s="45"/>
      <c r="C34" s="45"/>
      <c r="D34" s="45"/>
      <c r="E34" s="45"/>
      <c r="F34" s="45"/>
      <c r="G34" s="45"/>
    </row>
    <row r="35" spans="1:7" ht="11.25" customHeight="1" x14ac:dyDescent="0.2">
      <c r="A35" s="45"/>
      <c r="B35" s="45"/>
      <c r="C35" s="45"/>
      <c r="D35" s="45"/>
      <c r="E35" s="45"/>
      <c r="F35" s="45"/>
      <c r="G35" s="45"/>
    </row>
    <row r="36" spans="1:7" ht="11.25" customHeight="1" x14ac:dyDescent="0.2">
      <c r="A36" s="45"/>
      <c r="B36" s="45"/>
      <c r="C36" s="45"/>
      <c r="D36" s="45"/>
      <c r="E36" s="45"/>
      <c r="F36" s="45"/>
      <c r="G36" s="45"/>
    </row>
    <row r="37" spans="1:7" ht="11.25" customHeight="1" x14ac:dyDescent="0.2">
      <c r="A37" s="45"/>
      <c r="B37" s="45"/>
      <c r="C37" s="45"/>
      <c r="D37" s="45"/>
      <c r="E37" s="45"/>
      <c r="F37" s="45"/>
      <c r="G37" s="45"/>
    </row>
    <row r="38" spans="1:7" ht="11.25" customHeight="1" x14ac:dyDescent="0.2">
      <c r="A38" s="45"/>
      <c r="B38" s="45"/>
      <c r="C38" s="45"/>
      <c r="D38" s="45"/>
      <c r="E38" s="45"/>
      <c r="F38" s="45"/>
      <c r="G38" s="45"/>
    </row>
    <row r="39" spans="1:7" ht="11.25" customHeight="1" x14ac:dyDescent="0.2">
      <c r="A39" s="45"/>
      <c r="B39" s="45"/>
      <c r="C39" s="45"/>
      <c r="D39" s="45"/>
      <c r="E39" s="45"/>
      <c r="F39" s="45"/>
      <c r="G39" s="45"/>
    </row>
    <row r="40" spans="1:7" ht="11.25" customHeight="1" x14ac:dyDescent="0.2">
      <c r="A40" s="45"/>
      <c r="B40" s="45"/>
      <c r="C40" s="45"/>
      <c r="D40" s="45"/>
      <c r="E40" s="45"/>
      <c r="F40" s="45"/>
      <c r="G40" s="45"/>
    </row>
    <row r="41" spans="1:7" ht="11.25" customHeight="1" x14ac:dyDescent="0.2">
      <c r="A41" s="45"/>
      <c r="B41" s="45"/>
      <c r="C41" s="45"/>
      <c r="D41" s="45"/>
      <c r="E41" s="45"/>
      <c r="F41" s="45"/>
      <c r="G41" s="45"/>
    </row>
    <row r="42" spans="1:7" ht="11.25" customHeight="1" x14ac:dyDescent="0.2">
      <c r="A42" s="46"/>
      <c r="B42" s="46"/>
      <c r="C42" s="45"/>
      <c r="D42" s="45"/>
      <c r="E42" s="45"/>
      <c r="F42" s="45"/>
      <c r="G42" s="45"/>
    </row>
    <row r="43" spans="1:7" ht="11.25" customHeight="1" x14ac:dyDescent="0.2">
      <c r="A43" s="45"/>
      <c r="B43" s="45"/>
      <c r="C43" s="45"/>
      <c r="D43" s="45"/>
      <c r="E43" s="45"/>
      <c r="F43" s="45"/>
      <c r="G43" s="45"/>
    </row>
    <row r="44" spans="1:7" ht="11.25" customHeight="1" x14ac:dyDescent="0.2">
      <c r="A44" s="45"/>
      <c r="B44" s="45"/>
      <c r="C44" s="45"/>
      <c r="D44" s="45"/>
      <c r="E44" s="45"/>
      <c r="F44" s="45"/>
      <c r="G44" s="45"/>
    </row>
    <row r="45" spans="1:7" ht="11.25" customHeight="1" x14ac:dyDescent="0.2">
      <c r="A45" s="45"/>
      <c r="B45" s="45"/>
      <c r="C45" s="45"/>
      <c r="D45" s="45"/>
      <c r="E45" s="45"/>
      <c r="F45" s="45"/>
      <c r="G45" s="45"/>
    </row>
    <row r="46" spans="1:7" ht="11.25" customHeight="1" x14ac:dyDescent="0.2">
      <c r="A46" s="45"/>
      <c r="B46" s="45"/>
      <c r="C46" s="45"/>
      <c r="D46" s="45"/>
      <c r="E46" s="45"/>
      <c r="F46" s="45"/>
      <c r="G46" s="45"/>
    </row>
    <row r="47" spans="1:7" ht="11.25" customHeight="1" x14ac:dyDescent="0.2">
      <c r="A47" s="45"/>
      <c r="B47" s="45"/>
      <c r="C47" s="45"/>
      <c r="D47" s="45"/>
      <c r="E47" s="45"/>
      <c r="F47" s="45"/>
      <c r="G47" s="45"/>
    </row>
    <row r="48" spans="1:7" ht="11.25" customHeight="1" x14ac:dyDescent="0.2">
      <c r="A48" s="45"/>
      <c r="B48" s="45"/>
      <c r="C48" s="45"/>
      <c r="D48" s="45"/>
      <c r="E48" s="45"/>
      <c r="F48" s="45"/>
      <c r="G48" s="45"/>
    </row>
    <row r="49" spans="1:7" ht="9.9499999999999993" customHeight="1" x14ac:dyDescent="0.2">
      <c r="A49" s="1" t="s">
        <v>35</v>
      </c>
      <c r="B49" s="1"/>
      <c r="C49" s="1"/>
      <c r="D49" s="1" t="s">
        <v>36</v>
      </c>
      <c r="E49" s="1"/>
      <c r="F49" s="1" t="s">
        <v>37</v>
      </c>
      <c r="G49" s="1"/>
    </row>
    <row r="50" spans="1:7" ht="9.9499999999999993" customHeight="1" x14ac:dyDescent="0.2">
      <c r="A50" s="47" t="s">
        <v>38</v>
      </c>
      <c r="B50" s="47"/>
      <c r="C50" s="47"/>
      <c r="D50" s="48" t="s">
        <v>39</v>
      </c>
      <c r="E50" s="48"/>
      <c r="F50" s="47" t="s">
        <v>40</v>
      </c>
      <c r="G50" s="47"/>
    </row>
    <row r="51" spans="1:7" ht="9.9499999999999993" customHeight="1" x14ac:dyDescent="0.2">
      <c r="A51" s="49"/>
      <c r="B51" s="49"/>
      <c r="C51" s="49"/>
      <c r="D51" s="49"/>
      <c r="E51" s="49"/>
      <c r="F51" s="49"/>
      <c r="G51" s="49"/>
    </row>
    <row r="52" spans="1:7" ht="9.9499999999999993" customHeight="1" x14ac:dyDescent="0.2">
      <c r="A52" s="45"/>
      <c r="B52" s="45"/>
      <c r="C52" s="45"/>
      <c r="D52" s="45"/>
      <c r="E52" s="45"/>
      <c r="F52" s="45"/>
      <c r="G52" s="45"/>
    </row>
    <row r="53" spans="1:7" ht="9.9499999999999993" customHeight="1" x14ac:dyDescent="0.2">
      <c r="A53" s="45"/>
      <c r="B53" s="45"/>
      <c r="C53" s="45"/>
      <c r="D53" s="45"/>
      <c r="E53" s="45"/>
      <c r="F53" s="45"/>
      <c r="G53" s="45"/>
    </row>
    <row r="54" spans="1:7" ht="9.9499999999999993" customHeight="1" x14ac:dyDescent="0.2">
      <c r="A54" s="45"/>
      <c r="B54" s="45"/>
      <c r="C54" s="45"/>
      <c r="D54" s="45"/>
      <c r="E54" s="45"/>
      <c r="F54" s="45"/>
      <c r="G54" s="45"/>
    </row>
    <row r="55" spans="1:7" x14ac:dyDescent="0.2">
      <c r="A55" s="50" t="s">
        <v>41</v>
      </c>
      <c r="B55" s="50"/>
      <c r="C55" s="50"/>
      <c r="D55" s="50"/>
      <c r="E55" s="45"/>
      <c r="F55" s="45"/>
      <c r="G55" s="45"/>
    </row>
    <row r="56" spans="1:7" x14ac:dyDescent="0.2">
      <c r="A56" s="45"/>
      <c r="B56" s="45"/>
      <c r="C56" s="45"/>
      <c r="D56" s="45"/>
      <c r="E56" s="45"/>
      <c r="F56" s="45"/>
      <c r="G56" s="45"/>
    </row>
    <row r="57" spans="1:7" x14ac:dyDescent="0.2">
      <c r="A57" s="51" t="s">
        <v>42</v>
      </c>
    </row>
    <row r="58" spans="1:7" x14ac:dyDescent="0.2">
      <c r="A58" s="51" t="s">
        <v>43</v>
      </c>
    </row>
    <row r="59" spans="1:7" x14ac:dyDescent="0.2">
      <c r="A59" s="51" t="s">
        <v>44</v>
      </c>
    </row>
    <row r="60" spans="1:7" x14ac:dyDescent="0.2">
      <c r="A60" s="51" t="s">
        <v>45</v>
      </c>
    </row>
    <row r="61" spans="1:7" x14ac:dyDescent="0.2">
      <c r="A61" s="51" t="s">
        <v>46</v>
      </c>
    </row>
  </sheetData>
  <mergeCells count="20">
    <mergeCell ref="F49:G49"/>
    <mergeCell ref="A50:C50"/>
    <mergeCell ref="D50:E50"/>
    <mergeCell ref="F50:G50"/>
    <mergeCell ref="A42:B42"/>
    <mergeCell ref="A49:C49"/>
    <mergeCell ref="D49:E49"/>
    <mergeCell ref="B15:C15"/>
    <mergeCell ref="D15:E15"/>
    <mergeCell ref="B13:C13"/>
    <mergeCell ref="D13:E13"/>
    <mergeCell ref="B14:C14"/>
    <mergeCell ref="D14:E14"/>
    <mergeCell ref="A1:G7"/>
    <mergeCell ref="A10:G10"/>
    <mergeCell ref="A11:A12"/>
    <mergeCell ref="B11:C12"/>
    <mergeCell ref="D11:E12"/>
    <mergeCell ref="F11:F12"/>
    <mergeCell ref="G11:G12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0"/>
  <dimension ref="A1:H61"/>
  <sheetViews>
    <sheetView tabSelected="1" topLeftCell="A10" zoomScale="120" zoomScaleNormal="120" workbookViewId="0">
      <selection activeCell="F16" sqref="F16"/>
    </sheetView>
  </sheetViews>
  <sheetFormatPr defaultRowHeight="12.75" x14ac:dyDescent="0.2"/>
  <cols>
    <col min="1" max="1" width="11" style="2" customWidth="1"/>
    <col min="2" max="2" width="9.42578125" style="2" customWidth="1"/>
    <col min="3" max="3" width="11.7109375" style="2" customWidth="1"/>
    <col min="4" max="4" width="21.140625" style="2" customWidth="1"/>
    <col min="5" max="5" width="11.42578125" style="2" customWidth="1"/>
    <col min="6" max="7" width="22.5703125" style="2" customWidth="1"/>
    <col min="8" max="8" width="10.140625" style="2" bestFit="1" customWidth="1"/>
    <col min="9" max="16384" width="9.140625" style="2"/>
  </cols>
  <sheetData>
    <row r="1" spans="1:8" ht="12.75" customHeight="1" x14ac:dyDescent="0.2">
      <c r="A1" s="1"/>
      <c r="B1" s="1"/>
      <c r="C1" s="1"/>
      <c r="D1" s="1"/>
      <c r="E1" s="1"/>
      <c r="F1" s="1"/>
      <c r="G1" s="1"/>
    </row>
    <row r="2" spans="1:8" ht="12.75" customHeight="1" x14ac:dyDescent="0.2">
      <c r="A2" s="1"/>
      <c r="B2" s="1"/>
      <c r="C2" s="1"/>
      <c r="D2" s="1"/>
      <c r="E2" s="1"/>
      <c r="F2" s="1"/>
      <c r="G2" s="1"/>
    </row>
    <row r="3" spans="1:8" ht="12.75" customHeight="1" x14ac:dyDescent="0.2">
      <c r="A3" s="1"/>
      <c r="B3" s="1"/>
      <c r="C3" s="1"/>
      <c r="D3" s="1"/>
      <c r="E3" s="1"/>
      <c r="F3" s="1"/>
      <c r="G3" s="1"/>
    </row>
    <row r="4" spans="1:8" ht="12.75" customHeight="1" x14ac:dyDescent="0.2">
      <c r="A4" s="1"/>
      <c r="B4" s="1"/>
      <c r="C4" s="1"/>
      <c r="D4" s="1"/>
      <c r="E4" s="1"/>
      <c r="F4" s="1"/>
      <c r="G4" s="1"/>
    </row>
    <row r="5" spans="1:8" ht="12.75" customHeight="1" x14ac:dyDescent="0.2">
      <c r="A5" s="1"/>
      <c r="B5" s="1"/>
      <c r="C5" s="1"/>
      <c r="D5" s="1"/>
      <c r="E5" s="1"/>
      <c r="F5" s="1"/>
      <c r="G5" s="1"/>
    </row>
    <row r="6" spans="1:8" ht="11.25" customHeight="1" x14ac:dyDescent="0.2">
      <c r="A6" s="1"/>
      <c r="B6" s="1"/>
      <c r="C6" s="1"/>
      <c r="D6" s="1"/>
      <c r="E6" s="1"/>
      <c r="F6" s="1"/>
      <c r="G6" s="1"/>
    </row>
    <row r="7" spans="1:8" ht="9.75" hidden="1" customHeight="1" x14ac:dyDescent="0.2">
      <c r="A7" s="1"/>
      <c r="B7" s="1"/>
      <c r="C7" s="1"/>
      <c r="D7" s="1"/>
      <c r="E7" s="1"/>
      <c r="F7" s="1"/>
      <c r="G7" s="1"/>
    </row>
    <row r="8" spans="1:8" ht="9" customHeight="1" x14ac:dyDescent="0.2"/>
    <row r="9" spans="1:8" s="4" customFormat="1" ht="6.75" customHeight="1" x14ac:dyDescent="0.15">
      <c r="A9" s="3"/>
      <c r="B9" s="3"/>
      <c r="C9" s="3"/>
      <c r="D9" s="3"/>
      <c r="E9" s="3"/>
      <c r="F9" s="3"/>
      <c r="G9" s="3"/>
    </row>
    <row r="10" spans="1:8" ht="21" customHeight="1" x14ac:dyDescent="0.2">
      <c r="A10" s="5" t="s">
        <v>0</v>
      </c>
      <c r="B10" s="6"/>
      <c r="C10" s="6"/>
      <c r="D10" s="6"/>
      <c r="E10" s="6"/>
      <c r="F10" s="6"/>
      <c r="G10" s="7"/>
    </row>
    <row r="11" spans="1:8" s="14" customFormat="1" ht="12.75" customHeight="1" x14ac:dyDescent="0.2">
      <c r="A11" s="8" t="s">
        <v>1</v>
      </c>
      <c r="B11" s="9" t="s">
        <v>2</v>
      </c>
      <c r="C11" s="10"/>
      <c r="D11" s="11" t="s">
        <v>3</v>
      </c>
      <c r="E11" s="12"/>
      <c r="F11" s="8" t="s">
        <v>4</v>
      </c>
      <c r="G11" s="8"/>
      <c r="H11" s="13"/>
    </row>
    <row r="12" spans="1:8" s="14" customFormat="1" ht="12.75" customHeight="1" x14ac:dyDescent="0.2">
      <c r="A12" s="15"/>
      <c r="B12" s="16"/>
      <c r="C12" s="17"/>
      <c r="D12" s="18"/>
      <c r="E12" s="19"/>
      <c r="F12" s="15"/>
      <c r="G12" s="15"/>
    </row>
    <row r="13" spans="1:8" x14ac:dyDescent="0.2">
      <c r="A13" s="27">
        <v>44424</v>
      </c>
      <c r="B13" s="21" t="s">
        <v>21</v>
      </c>
      <c r="C13" s="22"/>
      <c r="D13" s="23" t="s">
        <v>22</v>
      </c>
      <c r="E13" s="24"/>
      <c r="F13" s="30" t="s">
        <v>23</v>
      </c>
      <c r="G13" s="31">
        <v>61.19</v>
      </c>
    </row>
    <row r="14" spans="1:8" x14ac:dyDescent="0.2">
      <c r="A14" s="37">
        <v>44421</v>
      </c>
      <c r="B14" s="21" t="s">
        <v>24</v>
      </c>
      <c r="C14" s="22"/>
      <c r="D14" s="23" t="s">
        <v>25</v>
      </c>
      <c r="E14" s="24"/>
      <c r="F14" s="25" t="s">
        <v>23</v>
      </c>
      <c r="G14" s="38">
        <v>132.33000000000001</v>
      </c>
    </row>
    <row r="15" spans="1:8" x14ac:dyDescent="0.2">
      <c r="A15" s="20">
        <v>44435</v>
      </c>
      <c r="B15" s="21" t="s">
        <v>29</v>
      </c>
      <c r="C15" s="22"/>
      <c r="D15" s="23" t="s">
        <v>30</v>
      </c>
      <c r="E15" s="24"/>
      <c r="F15" s="25" t="s">
        <v>23</v>
      </c>
      <c r="G15" s="26">
        <v>175.95</v>
      </c>
    </row>
    <row r="16" spans="1:8" ht="11.25" customHeight="1" x14ac:dyDescent="0.2">
      <c r="A16" s="41" t="s">
        <v>34</v>
      </c>
      <c r="B16" s="42"/>
      <c r="C16" s="42"/>
      <c r="D16" s="42"/>
      <c r="E16" s="42"/>
      <c r="F16" s="43"/>
      <c r="G16" s="44">
        <f>SUM(G12:G15)</f>
        <v>369.47</v>
      </c>
    </row>
    <row r="17" spans="1:7" ht="11.25" customHeight="1" x14ac:dyDescent="0.2">
      <c r="A17" s="45"/>
      <c r="B17" s="45"/>
      <c r="C17" s="45"/>
      <c r="D17" s="45"/>
      <c r="E17" s="45"/>
      <c r="F17" s="45"/>
      <c r="G17" s="45"/>
    </row>
    <row r="18" spans="1:7" ht="11.25" customHeight="1" x14ac:dyDescent="0.2">
      <c r="A18" s="45"/>
      <c r="B18" s="45"/>
      <c r="C18" s="45"/>
      <c r="D18" s="45"/>
      <c r="E18" s="45"/>
      <c r="F18" s="45"/>
      <c r="G18" s="45"/>
    </row>
    <row r="19" spans="1:7" ht="11.25" customHeight="1" x14ac:dyDescent="0.2">
      <c r="A19" s="45"/>
      <c r="B19" s="45"/>
      <c r="C19" s="45"/>
      <c r="D19" s="45"/>
      <c r="E19" s="45"/>
      <c r="F19" s="45"/>
      <c r="G19" s="45"/>
    </row>
    <row r="20" spans="1:7" ht="11.25" customHeight="1" x14ac:dyDescent="0.2">
      <c r="A20" s="45"/>
      <c r="B20" s="45"/>
      <c r="C20" s="45"/>
      <c r="D20" s="45"/>
      <c r="E20" s="45"/>
      <c r="F20" s="45"/>
      <c r="G20" s="45"/>
    </row>
    <row r="21" spans="1:7" ht="11.25" customHeight="1" x14ac:dyDescent="0.2">
      <c r="A21" s="45"/>
      <c r="B21" s="45"/>
      <c r="C21" s="45"/>
      <c r="D21" s="45"/>
      <c r="E21" s="45"/>
      <c r="F21" s="45"/>
      <c r="G21" s="45"/>
    </row>
    <row r="22" spans="1:7" ht="11.25" customHeight="1" x14ac:dyDescent="0.2">
      <c r="A22" s="45"/>
      <c r="B22" s="45"/>
      <c r="C22" s="45"/>
      <c r="D22" s="45"/>
      <c r="E22" s="45"/>
      <c r="F22" s="45"/>
      <c r="G22" s="45"/>
    </row>
    <row r="23" spans="1:7" ht="11.25" customHeight="1" x14ac:dyDescent="0.2">
      <c r="A23" s="45"/>
      <c r="B23" s="45"/>
      <c r="C23" s="45"/>
      <c r="D23" s="45"/>
      <c r="E23" s="45"/>
      <c r="F23" s="45"/>
      <c r="G23" s="45"/>
    </row>
    <row r="24" spans="1:7" ht="11.25" customHeight="1" x14ac:dyDescent="0.2">
      <c r="A24" s="45"/>
      <c r="B24" s="45"/>
      <c r="C24" s="45"/>
      <c r="D24" s="45"/>
      <c r="E24" s="45"/>
      <c r="F24" s="45"/>
      <c r="G24" s="45"/>
    </row>
    <row r="25" spans="1:7" ht="11.25" customHeight="1" x14ac:dyDescent="0.2">
      <c r="A25" s="45"/>
      <c r="B25" s="45"/>
      <c r="C25" s="45"/>
      <c r="D25" s="45"/>
      <c r="E25" s="45"/>
      <c r="F25" s="45"/>
      <c r="G25" s="45"/>
    </row>
    <row r="26" spans="1:7" ht="11.25" customHeight="1" x14ac:dyDescent="0.2">
      <c r="A26" s="45"/>
      <c r="B26" s="45"/>
      <c r="C26" s="45"/>
      <c r="D26" s="45"/>
      <c r="E26" s="45"/>
      <c r="F26" s="45"/>
      <c r="G26" s="45"/>
    </row>
    <row r="27" spans="1:7" ht="11.25" customHeight="1" x14ac:dyDescent="0.2">
      <c r="A27" s="45"/>
      <c r="B27" s="45"/>
      <c r="C27" s="45"/>
      <c r="D27" s="45"/>
      <c r="E27" s="45"/>
      <c r="F27" s="45"/>
      <c r="G27" s="45"/>
    </row>
    <row r="28" spans="1:7" ht="11.25" customHeight="1" x14ac:dyDescent="0.2">
      <c r="A28" s="45"/>
      <c r="B28" s="45"/>
      <c r="C28" s="45"/>
      <c r="D28" s="45"/>
      <c r="E28" s="45"/>
      <c r="F28" s="45"/>
      <c r="G28" s="45"/>
    </row>
    <row r="29" spans="1:7" ht="11.25" customHeight="1" x14ac:dyDescent="0.2">
      <c r="A29" s="45"/>
      <c r="B29" s="45"/>
      <c r="C29" s="45"/>
      <c r="D29" s="45"/>
      <c r="E29" s="45"/>
      <c r="F29" s="45"/>
      <c r="G29" s="45"/>
    </row>
    <row r="30" spans="1:7" ht="11.25" customHeight="1" x14ac:dyDescent="0.2">
      <c r="A30" s="45"/>
      <c r="B30" s="45"/>
      <c r="C30" s="45"/>
      <c r="D30" s="45"/>
      <c r="E30" s="45"/>
      <c r="F30" s="45"/>
      <c r="G30" s="45"/>
    </row>
    <row r="31" spans="1:7" ht="11.25" customHeight="1" x14ac:dyDescent="0.2">
      <c r="A31" s="45"/>
      <c r="B31" s="45"/>
      <c r="C31" s="45"/>
      <c r="D31" s="45"/>
      <c r="E31" s="45"/>
      <c r="F31" s="45"/>
      <c r="G31" s="45"/>
    </row>
    <row r="32" spans="1:7" ht="11.25" customHeight="1" x14ac:dyDescent="0.2">
      <c r="A32" s="45"/>
      <c r="B32" s="45"/>
      <c r="C32" s="45"/>
      <c r="D32" s="45"/>
      <c r="E32" s="45"/>
      <c r="F32" s="45"/>
      <c r="G32" s="45"/>
    </row>
    <row r="33" spans="1:7" ht="11.25" customHeight="1" x14ac:dyDescent="0.2">
      <c r="A33" s="45"/>
      <c r="B33" s="45"/>
      <c r="C33" s="45"/>
      <c r="D33" s="45"/>
      <c r="E33" s="45"/>
      <c r="F33" s="45"/>
      <c r="G33" s="45"/>
    </row>
    <row r="34" spans="1:7" ht="11.25" customHeight="1" x14ac:dyDescent="0.2">
      <c r="A34" s="45"/>
      <c r="B34" s="45"/>
      <c r="C34" s="45"/>
      <c r="D34" s="45"/>
      <c r="E34" s="45"/>
      <c r="F34" s="45"/>
      <c r="G34" s="45"/>
    </row>
    <row r="35" spans="1:7" ht="11.25" customHeight="1" x14ac:dyDescent="0.2">
      <c r="A35" s="45"/>
      <c r="B35" s="45"/>
      <c r="C35" s="45"/>
      <c r="D35" s="45"/>
      <c r="E35" s="45"/>
      <c r="F35" s="45"/>
      <c r="G35" s="45"/>
    </row>
    <row r="36" spans="1:7" ht="11.25" customHeight="1" x14ac:dyDescent="0.2">
      <c r="A36" s="45"/>
      <c r="B36" s="45"/>
      <c r="C36" s="45"/>
      <c r="D36" s="45"/>
      <c r="E36" s="45"/>
      <c r="F36" s="45"/>
      <c r="G36" s="45"/>
    </row>
    <row r="37" spans="1:7" ht="11.25" customHeight="1" x14ac:dyDescent="0.2">
      <c r="A37" s="45"/>
      <c r="B37" s="45"/>
      <c r="C37" s="45"/>
      <c r="D37" s="45"/>
      <c r="E37" s="45"/>
      <c r="F37" s="45"/>
      <c r="G37" s="45"/>
    </row>
    <row r="38" spans="1:7" ht="11.25" customHeight="1" x14ac:dyDescent="0.2">
      <c r="A38" s="45"/>
      <c r="B38" s="45"/>
      <c r="C38" s="45"/>
      <c r="D38" s="45"/>
      <c r="E38" s="45"/>
      <c r="F38" s="45"/>
      <c r="G38" s="45"/>
    </row>
    <row r="39" spans="1:7" ht="11.25" customHeight="1" x14ac:dyDescent="0.2">
      <c r="A39" s="45"/>
      <c r="B39" s="45"/>
      <c r="C39" s="45"/>
      <c r="D39" s="45"/>
      <c r="E39" s="45"/>
      <c r="F39" s="45"/>
      <c r="G39" s="45"/>
    </row>
    <row r="40" spans="1:7" ht="11.25" customHeight="1" x14ac:dyDescent="0.2">
      <c r="A40" s="45"/>
      <c r="B40" s="45"/>
      <c r="C40" s="45"/>
      <c r="D40" s="45"/>
      <c r="E40" s="45"/>
      <c r="F40" s="45"/>
      <c r="G40" s="45"/>
    </row>
    <row r="41" spans="1:7" ht="11.25" customHeight="1" x14ac:dyDescent="0.2">
      <c r="A41" s="45"/>
      <c r="B41" s="45"/>
      <c r="C41" s="45"/>
      <c r="D41" s="45"/>
      <c r="E41" s="45"/>
      <c r="F41" s="45"/>
      <c r="G41" s="45"/>
    </row>
    <row r="42" spans="1:7" ht="11.25" customHeight="1" x14ac:dyDescent="0.2">
      <c r="A42" s="46"/>
      <c r="B42" s="46"/>
      <c r="C42" s="45"/>
      <c r="D42" s="45"/>
      <c r="E42" s="45"/>
      <c r="F42" s="45"/>
      <c r="G42" s="45"/>
    </row>
    <row r="43" spans="1:7" ht="11.25" customHeight="1" x14ac:dyDescent="0.2">
      <c r="A43" s="45"/>
      <c r="B43" s="45"/>
      <c r="C43" s="45"/>
      <c r="D43" s="45"/>
      <c r="E43" s="45"/>
      <c r="F43" s="45"/>
      <c r="G43" s="45"/>
    </row>
    <row r="44" spans="1:7" ht="11.25" customHeight="1" x14ac:dyDescent="0.2">
      <c r="A44" s="45"/>
      <c r="B44" s="45"/>
      <c r="C44" s="45"/>
      <c r="D44" s="45"/>
      <c r="E44" s="45"/>
      <c r="F44" s="45"/>
      <c r="G44" s="45"/>
    </row>
    <row r="45" spans="1:7" ht="11.25" customHeight="1" x14ac:dyDescent="0.2">
      <c r="A45" s="45"/>
      <c r="B45" s="45"/>
      <c r="C45" s="45"/>
      <c r="D45" s="45"/>
      <c r="E45" s="45"/>
      <c r="F45" s="45"/>
      <c r="G45" s="45"/>
    </row>
    <row r="46" spans="1:7" ht="11.25" customHeight="1" x14ac:dyDescent="0.2">
      <c r="A46" s="45"/>
      <c r="B46" s="45"/>
      <c r="C46" s="45"/>
      <c r="D46" s="45"/>
      <c r="E46" s="45"/>
      <c r="F46" s="45"/>
      <c r="G46" s="45"/>
    </row>
    <row r="47" spans="1:7" ht="11.25" customHeight="1" x14ac:dyDescent="0.2">
      <c r="A47" s="45"/>
      <c r="B47" s="45"/>
      <c r="C47" s="45"/>
      <c r="D47" s="45"/>
      <c r="E47" s="45"/>
      <c r="F47" s="45"/>
      <c r="G47" s="45"/>
    </row>
    <row r="48" spans="1:7" ht="11.25" customHeight="1" x14ac:dyDescent="0.2">
      <c r="A48" s="45"/>
      <c r="B48" s="45"/>
      <c r="C48" s="45"/>
      <c r="D48" s="45"/>
      <c r="E48" s="45"/>
      <c r="F48" s="45"/>
      <c r="G48" s="45"/>
    </row>
    <row r="49" spans="1:7" ht="9.9499999999999993" customHeight="1" x14ac:dyDescent="0.2">
      <c r="A49" s="1" t="s">
        <v>35</v>
      </c>
      <c r="B49" s="1"/>
      <c r="C49" s="1"/>
      <c r="D49" s="1" t="s">
        <v>36</v>
      </c>
      <c r="E49" s="1"/>
      <c r="F49" s="1" t="s">
        <v>37</v>
      </c>
      <c r="G49" s="1"/>
    </row>
    <row r="50" spans="1:7" ht="9.9499999999999993" customHeight="1" x14ac:dyDescent="0.2">
      <c r="A50" s="47" t="s">
        <v>38</v>
      </c>
      <c r="B50" s="47"/>
      <c r="C50" s="47"/>
      <c r="D50" s="48" t="s">
        <v>39</v>
      </c>
      <c r="E50" s="48"/>
      <c r="F50" s="47" t="s">
        <v>40</v>
      </c>
      <c r="G50" s="47"/>
    </row>
    <row r="51" spans="1:7" ht="9.9499999999999993" customHeight="1" x14ac:dyDescent="0.2">
      <c r="A51" s="49"/>
      <c r="B51" s="49"/>
      <c r="C51" s="49"/>
      <c r="D51" s="49"/>
      <c r="E51" s="49"/>
      <c r="F51" s="49"/>
      <c r="G51" s="49"/>
    </row>
    <row r="52" spans="1:7" ht="9.9499999999999993" customHeight="1" x14ac:dyDescent="0.2">
      <c r="A52" s="45"/>
      <c r="B52" s="45"/>
      <c r="C52" s="45"/>
      <c r="D52" s="45"/>
      <c r="E52" s="45"/>
      <c r="F52" s="45"/>
      <c r="G52" s="45"/>
    </row>
    <row r="53" spans="1:7" ht="9.9499999999999993" customHeight="1" x14ac:dyDescent="0.2">
      <c r="A53" s="45"/>
      <c r="B53" s="45"/>
      <c r="C53" s="45"/>
      <c r="D53" s="45"/>
      <c r="E53" s="45"/>
      <c r="F53" s="45"/>
      <c r="G53" s="45"/>
    </row>
    <row r="54" spans="1:7" ht="9.9499999999999993" customHeight="1" x14ac:dyDescent="0.2">
      <c r="A54" s="45"/>
      <c r="B54" s="45"/>
      <c r="C54" s="45"/>
      <c r="D54" s="45"/>
      <c r="E54" s="45"/>
      <c r="F54" s="45"/>
      <c r="G54" s="45"/>
    </row>
    <row r="55" spans="1:7" x14ac:dyDescent="0.2">
      <c r="A55" s="50" t="s">
        <v>41</v>
      </c>
      <c r="B55" s="50"/>
      <c r="C55" s="50"/>
      <c r="D55" s="50"/>
      <c r="E55" s="45"/>
      <c r="F55" s="45"/>
      <c r="G55" s="45"/>
    </row>
    <row r="56" spans="1:7" x14ac:dyDescent="0.2">
      <c r="A56" s="45"/>
      <c r="B56" s="45"/>
      <c r="C56" s="45"/>
      <c r="D56" s="45"/>
      <c r="E56" s="45"/>
      <c r="F56" s="45"/>
      <c r="G56" s="45"/>
    </row>
    <row r="57" spans="1:7" x14ac:dyDescent="0.2">
      <c r="A57" s="51" t="s">
        <v>42</v>
      </c>
    </row>
    <row r="58" spans="1:7" x14ac:dyDescent="0.2">
      <c r="A58" s="51" t="s">
        <v>43</v>
      </c>
    </row>
    <row r="59" spans="1:7" x14ac:dyDescent="0.2">
      <c r="A59" s="51" t="s">
        <v>44</v>
      </c>
    </row>
    <row r="60" spans="1:7" x14ac:dyDescent="0.2">
      <c r="A60" s="51" t="s">
        <v>45</v>
      </c>
    </row>
    <row r="61" spans="1:7" x14ac:dyDescent="0.2">
      <c r="A61" s="51" t="s">
        <v>46</v>
      </c>
    </row>
  </sheetData>
  <mergeCells count="20">
    <mergeCell ref="F49:G49"/>
    <mergeCell ref="A50:C50"/>
    <mergeCell ref="D50:E50"/>
    <mergeCell ref="F50:G50"/>
    <mergeCell ref="B15:C15"/>
    <mergeCell ref="D15:E15"/>
    <mergeCell ref="A42:B42"/>
    <mergeCell ref="A49:C49"/>
    <mergeCell ref="D49:E49"/>
    <mergeCell ref="B13:C13"/>
    <mergeCell ref="D13:E13"/>
    <mergeCell ref="B14:C14"/>
    <mergeCell ref="D14:E14"/>
    <mergeCell ref="A1:G7"/>
    <mergeCell ref="A10:G10"/>
    <mergeCell ref="A11:A12"/>
    <mergeCell ref="B11:C12"/>
    <mergeCell ref="D11:E12"/>
    <mergeCell ref="F11:F12"/>
    <mergeCell ref="G11:G12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7</vt:i4>
      </vt:variant>
    </vt:vector>
  </HeadingPairs>
  <TitlesOfParts>
    <vt:vector size="7" baseType="lpstr">
      <vt:lpstr>Anexo 14 Agosto</vt:lpstr>
      <vt:lpstr>Despesas</vt:lpstr>
      <vt:lpstr>Despesas Bancárias</vt:lpstr>
      <vt:lpstr>Folha de Pagamento</vt:lpstr>
      <vt:lpstr>Material de Consumo</vt:lpstr>
      <vt:lpstr>Serviços Prestados</vt:lpstr>
      <vt:lpstr>Utilidade Pública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BETE</dc:creator>
  <cp:lastModifiedBy>BETE</cp:lastModifiedBy>
  <dcterms:created xsi:type="dcterms:W3CDTF">2022-02-22T17:14:09Z</dcterms:created>
  <dcterms:modified xsi:type="dcterms:W3CDTF">2022-02-22T17:19:06Z</dcterms:modified>
</cp:coreProperties>
</file>