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7500" activeTab="1"/>
  </bookViews>
  <sheets>
    <sheet name="Anexo 14 Setembro" sheetId="29" r:id="rId1"/>
    <sheet name="Setembro" sheetId="30" r:id="rId2"/>
    <sheet name="DESPESAS BANCARIAS" sheetId="31" r:id="rId3"/>
    <sheet name="FOLHA PAGAMENTO" sheetId="32" r:id="rId4"/>
    <sheet name="MATERIAL CONSUMO" sheetId="33" r:id="rId5"/>
    <sheet name="OUTRAS DESPESAS" sheetId="34" r:id="rId6"/>
    <sheet name="SERVIÇOS PRESTADOS" sheetId="35" r:id="rId7"/>
    <sheet name="UTILIDADE PUBLICA" sheetId="36" r:id="rId8"/>
  </sheets>
  <definedNames>
    <definedName name="_xlnm._FilterDatabase" localSheetId="0" hidden="1">'Anexo 14 Setembro'!$B$37:$G$43</definedName>
    <definedName name="_xlnm._FilterDatabase" localSheetId="2" hidden="1">'DESPESAS BANCARIAS'!$A$12:$H$34</definedName>
    <definedName name="_xlnm._FilterDatabase" localSheetId="3" hidden="1">'FOLHA PAGAMENTO'!$A$12:$H$34</definedName>
    <definedName name="_xlnm._FilterDatabase" localSheetId="4" hidden="1">'MATERIAL CONSUMO'!$A$12:$H$34</definedName>
    <definedName name="_xlnm._FilterDatabase" localSheetId="5" hidden="1">'OUTRAS DESPESAS'!$A$12:$H$34</definedName>
    <definedName name="_xlnm._FilterDatabase" localSheetId="6" hidden="1">'SERVIÇOS PRESTADOS'!$A$12:$H$34</definedName>
    <definedName name="_xlnm._FilterDatabase" localSheetId="1" hidden="1">Setembro!$A$12:$H$34</definedName>
    <definedName name="_xlnm._FilterDatabase" localSheetId="7" hidden="1">'UTILIDADE PUBLICA'!$A$12:$H$34</definedName>
  </definedNames>
  <calcPr calcId="144525"/>
</workbook>
</file>

<file path=xl/calcChain.xml><?xml version="1.0" encoding="utf-8"?>
<calcChain xmlns="http://schemas.openxmlformats.org/spreadsheetml/2006/main">
  <c r="G37" i="36" l="1"/>
  <c r="G37" i="35"/>
  <c r="G37" i="34"/>
  <c r="G37" i="33"/>
  <c r="G37" i="32"/>
  <c r="G37" i="31"/>
  <c r="F35" i="29" l="1"/>
  <c r="F38" i="29"/>
  <c r="F32" i="29"/>
  <c r="G37" i="30"/>
  <c r="F64" i="29"/>
  <c r="E64" i="29"/>
  <c r="E50" i="29"/>
  <c r="F50" i="29" s="1"/>
  <c r="E51" i="29"/>
  <c r="F51" i="29" s="1"/>
  <c r="E52" i="29"/>
  <c r="F52" i="29"/>
  <c r="E53" i="29"/>
  <c r="F53" i="29"/>
  <c r="E54" i="29"/>
  <c r="F54" i="29"/>
  <c r="E55" i="29"/>
  <c r="F55" i="29"/>
  <c r="E56" i="29"/>
  <c r="F56" i="29"/>
  <c r="E57" i="29"/>
  <c r="F57" i="29"/>
  <c r="E58" i="29"/>
  <c r="F58" i="29"/>
  <c r="E59" i="29"/>
  <c r="F59" i="29"/>
  <c r="E60" i="29"/>
  <c r="F60" i="29"/>
  <c r="E61" i="29"/>
  <c r="F61" i="29"/>
  <c r="E62" i="29"/>
  <c r="F62" i="29"/>
  <c r="E49" i="29"/>
  <c r="F49" i="29" s="1"/>
  <c r="F85" i="29"/>
  <c r="E85" i="29"/>
  <c r="D85" i="29"/>
  <c r="C85" i="29"/>
  <c r="G65" i="29"/>
  <c r="D65" i="29"/>
  <c r="C65" i="29"/>
  <c r="G98" i="29" l="1"/>
  <c r="E65" i="29"/>
  <c r="F65" i="29"/>
  <c r="G99" i="29" s="1"/>
  <c r="G100" i="29" s="1"/>
  <c r="G102" i="29" s="1"/>
</calcChain>
</file>

<file path=xl/sharedStrings.xml><?xml version="1.0" encoding="utf-8"?>
<sst xmlns="http://schemas.openxmlformats.org/spreadsheetml/2006/main" count="627" uniqueCount="133">
  <si>
    <t xml:space="preserve"> ANEXO  14</t>
  </si>
  <si>
    <t>REPASSES AO TERCEIRO SETOR</t>
  </si>
  <si>
    <t>DEMONSTRATIVO INTEGRAL DAS RECEITAS E  DESPESAS TERMO DE COLABORAÇÃO/ FOMENTO</t>
  </si>
  <si>
    <t>ÓRGÃO PÚBLICO CONVENENTE : Prefeitura Municipal de Santa Rosa de Viterbo</t>
  </si>
  <si>
    <t xml:space="preserve">CONVENIADA: ASSOCIAÇÃO DE INTEGRAÇÃO DOS DEFICIENTES DE SANTA ROSA DE VITERBO     </t>
  </si>
  <si>
    <t>CNPJ: 51.827.152/0001-01</t>
  </si>
  <si>
    <t xml:space="preserve">ENDEREÇO e CEP: RUA JOÃO PEREIRA Nº03 - SANTA ROSA DE VITERBO SP  CEP: 14.270-000 </t>
  </si>
  <si>
    <t>RESPONSÁVEL(IS) PELA ÓRGÃO: Hermenegildo Carlos Merlo Cunha</t>
  </si>
  <si>
    <t>CPF: 089.782.498-92</t>
  </si>
  <si>
    <t xml:space="preserve">OBJETO: Ampliação ao atendimento a saúde da população </t>
  </si>
  <si>
    <t>ORIGEM DOS RECURSOS (1):MUNICIPAL</t>
  </si>
  <si>
    <t>DOCUMENTO</t>
  </si>
  <si>
    <t>DATA</t>
  </si>
  <si>
    <t>VIGÊNCIA</t>
  </si>
  <si>
    <t>VALOR - R$</t>
  </si>
  <si>
    <t>Aditamento nº</t>
  </si>
  <si>
    <t>DEMONSTRATIVO DOS RECURSOS DISPONÍVEIS NO EXERCICIO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</si>
  <si>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</si>
  <si>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</si>
  <si>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</si>
  <si>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</si>
  <si>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</si>
  <si>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(A) SALDO DO EXERCÍCIO ANTERIOR</t>
  </si>
  <si>
    <t>(B) REPASSES PÚBLICOS NO EXERCÍCIO</t>
  </si>
  <si>
    <t>(C) RECEITAS COM APLICAÇÕES FINANCEIRAS DOS REPASSES PÚBLICOS</t>
  </si>
  <si>
    <t>(D) OUTRAS RECEITAS DECORRENTES DA EXECUÇÃO DO AJUSTE (3)</t>
  </si>
  <si>
    <t>(E) TOTAL DE RECURSOS PÚBLICOS (A + B + C + D)</t>
  </si>
  <si>
    <t>(F) RECURSOS PRÓPRIOS DA ENTIDADE PARCEIRA</t>
  </si>
  <si>
    <t>(E) TOTAL DE RECURSOS DISPONÍVEIS NO EXERCÍCIO (E + F)</t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</si>
  <si>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</si>
  <si>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</si>
  <si>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</si>
  <si>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>DEMONSTRATIVO DAS DESPESAS INCORRIDAS NO EXERCÍCIO</t>
  </si>
  <si>
    <r>
      <t xml:space="preserve">ORIGEM DOS RECURSOS (4): </t>
    </r>
    <r>
      <rPr>
        <sz val="8"/>
        <rFont val="Arial"/>
        <family val="2"/>
      </rPr>
      <t>Municipal</t>
    </r>
  </si>
  <si>
    <t>CATEGORIA OU FINALIDADE DA DESPESA (8)</t>
  </si>
  <si>
    <t>DESPESAS CONTAB. NESTE EXERCÍCIO (R$)</t>
  </si>
  <si>
    <t>DESPESAS CONTABILIZADAS EM EXERCÍCIOS ANT. E PAGAS NESTE EXERC (R$)       (H)</t>
  </si>
  <si>
    <t>DESPESAS CONTABILIZADAS NESTE EXERCÍCIO E PAGAS NESTE EXERC (R$)            (I)</t>
  </si>
  <si>
    <t>TOTAL DE DESPESAS PAGAS NESTE EXERCICIO (R$) (J=H+I)</t>
  </si>
  <si>
    <t>DESP. CONTABILIZADAS NESTE EXERC. A PAGAR EM EXERC SEGUINTES (R$)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</si>
  <si>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</si>
  <si>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</si>
  <si>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</si>
  <si>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</si>
  <si>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</si>
  <si>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</si>
  <si>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</si>
  <si>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>Outros serviços de terceiros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</si>
  <si>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</si>
  <si>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</si>
  <si>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</si>
  <si>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</si>
  <si>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</si>
  <si>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</si>
  <si>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</si>
  <si>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</si>
  <si>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TOTAL</t>
  </si>
  <si>
    <t>ORIGEM DOS RECURSOS (4): Próprio</t>
  </si>
  <si>
    <t>(4) Verba: Federal, estadual, Municipal e Recursos Próprios, devendo ser elaborado um anexo para cada fonte de recurso.</t>
  </si>
  <si>
    <t>(5) Salários, encargos e benefícios.</t>
  </si>
  <si>
    <t>(6) Autônomos e pessoas jurídica.</t>
  </si>
  <si>
    <t>(7) Energia elétrica, água e esgoto, gás, telefone e internet.</t>
  </si>
  <si>
    <t xml:space="preserve">(8) No rol exemplificativo incluir também as aquisições e os compromissos assumidos que não são classificados contabilmente como DESPESAS, por exemplo, </t>
  </si>
  <si>
    <t>aquisição de bens permanentes;</t>
  </si>
  <si>
    <t>(9) Quando a diferença enter a Coluna DESPESAS CONTABILIZADAS NESTE EXERCICIO e a Coluna DESPESAS CONTABILIZADAS NESTE EXERCICIO E PAGAS NESTE EXERCICIO for decorrente de descontos obtidos ou pagamento de multa por atraso, o resultado não deve aparecer na coluna DESPESAS CONTABILIZADAS NESTE EXERCICIO A PAGAR EM EXERCICIOS SENGUINTES, uma vez que tais descontos ou multas são contabilizados em contas de receita ou despesa.Assim sendo deverá ser indicado como nota de rodapé os valores e as respectivas contas de receita e despesa.</t>
  </si>
  <si>
    <t>(*) Apenas para entidades da área da Saúde.</t>
  </si>
  <si>
    <t>DEMONSTRATIVO DO SALDO FINANCEIRO DO EXERCÍCIO</t>
  </si>
  <si>
    <t>(G) TOTAL DE RECURSOS DISPONÍVEIS NO EXERCÍCIO</t>
  </si>
  <si>
    <t>(J) DESPESAS PAGAS NO EXERCÍCIO (H+I)</t>
  </si>
  <si>
    <t>(K) RECURSO PÚBLICO NÃO APLICADO {E- (J - F)</t>
  </si>
  <si>
    <t>(L) VALOR DEVOLVIDO AO ÓRGÃO PÚBLICO</t>
  </si>
  <si>
    <t>(M) VALOR AUTORIZADO PARA APLICAÇÃO NO EXERCÍCIO SEGUINTE (K - L)</t>
  </si>
  <si>
    <t xml:space="preserve">Declaro(amos), na qualidade de responsável(is) pela entidade supra epigrafada, sob as penas da Lei, que a despesa relacionada comprova a exata aplicação dos </t>
  </si>
  <si>
    <t>recursos recebidos para fins indicados, conforme programa de trabalho aprovado, proposto ao Órgão Público Convenente.</t>
  </si>
  <si>
    <t xml:space="preserve">RESPONSÁVEL(IS): </t>
  </si>
  <si>
    <t>_____________________________</t>
  </si>
  <si>
    <t xml:space="preserve">Membros do Conselho Fiscal </t>
  </si>
  <si>
    <t xml:space="preserve">__________________________                            </t>
  </si>
  <si>
    <t>____________________________________</t>
  </si>
  <si>
    <t>II - DEMONSTRATIVO DAS DESPESAS REALIZADAS COM RECURSOS PRÓPRIO</t>
  </si>
  <si>
    <t>DATA DO</t>
  </si>
  <si>
    <t>ESPECIFICAÇÃO DO</t>
  </si>
  <si>
    <t>CREDOR</t>
  </si>
  <si>
    <t>Despesa</t>
  </si>
  <si>
    <t>Extrato</t>
  </si>
  <si>
    <t>Despesas Bancárias</t>
  </si>
  <si>
    <t>VILMA APARECIDA DA SILVA</t>
  </si>
  <si>
    <t>JOSÉ MARIO MORETTO</t>
  </si>
  <si>
    <t>CAIO ANDRÉ SOARES</t>
  </si>
  <si>
    <t>Outras Despesas</t>
  </si>
  <si>
    <t>Holerite</t>
  </si>
  <si>
    <t>Mara Livia Freire</t>
  </si>
  <si>
    <t>Folha de Pagamento</t>
  </si>
  <si>
    <t>Serviços Prestados</t>
  </si>
  <si>
    <t>Material de Consumo</t>
  </si>
  <si>
    <t>01/01/2023 á 31/12/2023</t>
  </si>
  <si>
    <t>TERMO DE FOMENTO 11/2023</t>
  </si>
  <si>
    <t xml:space="preserve">O(s) signatário(s) na qualidade de representante(s) da entidade Aidesa de Santa Rosa de Viterbo vem indicar, na forma abaixo detalhada, as despesas incorridas e pagas no exercício 02/2023 bem como as despesas a pagar no exercicio seguinte. </t>
  </si>
  <si>
    <t>Fatura</t>
  </si>
  <si>
    <t>Companhia de Saneamento Básico-SABESP</t>
  </si>
  <si>
    <t>Receita Federal</t>
  </si>
  <si>
    <t>Donizete Lopes Gomes</t>
  </si>
  <si>
    <t>MRB Assessoria Contabil</t>
  </si>
  <si>
    <t>Guia INSS</t>
  </si>
  <si>
    <t>Robson Luis Gonçalves da Silva</t>
  </si>
  <si>
    <t>Utilidade Pública</t>
  </si>
  <si>
    <t>Boleto</t>
  </si>
  <si>
    <t>Guia FGTS</t>
  </si>
  <si>
    <t>Fatura VIVO</t>
  </si>
  <si>
    <t>VIVO/Telefônica 3954-2016</t>
  </si>
  <si>
    <t>Fatura Claro</t>
  </si>
  <si>
    <t>Claro</t>
  </si>
  <si>
    <t>BB 3345-6</t>
  </si>
  <si>
    <t>Juliana Soares/Wendel Murari Alexandre</t>
  </si>
  <si>
    <t>________________________________________________</t>
  </si>
  <si>
    <t>Presidente /Vice-Presidente</t>
  </si>
  <si>
    <t xml:space="preserve">Camila Ferri </t>
  </si>
  <si>
    <t>Gabrieli Monique Pinheiro</t>
  </si>
  <si>
    <t>Comprovante</t>
  </si>
  <si>
    <t>NFs 504</t>
  </si>
  <si>
    <t>31/008/2023</t>
  </si>
  <si>
    <t>NF 5644</t>
  </si>
  <si>
    <t>Adriana Ribeiro Figueira ME</t>
  </si>
  <si>
    <t>Guia PIS</t>
  </si>
  <si>
    <t>NFs 1141</t>
  </si>
  <si>
    <t>Monteiro Serviços Terceirizados Eireli</t>
  </si>
  <si>
    <t>IRRF</t>
  </si>
  <si>
    <t>DETRAN</t>
  </si>
  <si>
    <t xml:space="preserve"> Licenciamento 2023 PLACA DKO7634</t>
  </si>
  <si>
    <t>Licenciamento 2023 PLACA DKO 6944</t>
  </si>
  <si>
    <t>EXERCÍCIO: Setembro/2023</t>
  </si>
  <si>
    <t>Santa Rosa de Viterbo, ,04 de Outubro de 2023.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</si>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</sst>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#,##0_ ;\-#,##0\ "/>
  </numFmts>
  <fonts count="3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00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sz val="9"/>
      <color indexed="8"/>
      <name val="Calibri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0"/>
      <name val="Calibri"/>
      <family val="2"/>
      <scheme val="minor"/>
    </font>
    <font>
      <sz val="7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164" fontId="12" fillId="0" borderId="0" applyFont="0" applyFill="0" applyBorder="0" applyAlignment="0" applyProtection="0"/>
    <xf numFmtId="0" fontId="3" fillId="0" borderId="0"/>
    <xf numFmtId="164" fontId="12" fillId="0" borderId="0" applyFont="0" applyFill="0" applyBorder="0" applyAlignment="0" applyProtection="0"/>
    <xf numFmtId="0" fontId="2" fillId="0" borderId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</cellStyleXfs>
  <cellXfs count="223">
    <xf numFmtId="0" fontId="0" fillId="0" borderId="0" xfId="0"/>
    <xf numFmtId="0" fontId="0" fillId="0" borderId="0" xfId="0" applyAlignment="1"/>
    <xf numFmtId="0" fontId="4" fillId="0" borderId="0" xfId="0" applyFont="1" applyAlignment="1">
      <alignment horizontal="left" readingOrder="2"/>
    </xf>
    <xf numFmtId="0" fontId="7" fillId="0" borderId="0" xfId="0" applyFont="1"/>
    <xf numFmtId="14" fontId="11" fillId="0" borderId="1" xfId="3" applyNumberFormat="1" applyFont="1" applyBorder="1" applyAlignment="1">
      <alignment horizontal="center" wrapText="1"/>
    </xf>
    <xf numFmtId="14" fontId="13" fillId="0" borderId="1" xfId="3" applyNumberFormat="1" applyFont="1" applyBorder="1" applyAlignment="1">
      <alignment horizontal="center" wrapText="1"/>
    </xf>
    <xf numFmtId="0" fontId="10" fillId="0" borderId="0" xfId="3" applyFont="1" applyBorder="1" applyAlignment="1">
      <alignment horizontal="left" wrapText="1"/>
    </xf>
    <xf numFmtId="0" fontId="14" fillId="0" borderId="0" xfId="3" applyFont="1" applyBorder="1" applyAlignment="1">
      <alignment wrapText="1"/>
    </xf>
    <xf numFmtId="0" fontId="11" fillId="0" borderId="0" xfId="0" applyFont="1"/>
    <xf numFmtId="14" fontId="14" fillId="0" borderId="1" xfId="3" applyNumberFormat="1" applyFont="1" applyBorder="1" applyAlignment="1">
      <alignment horizontal="center" vertical="center" wrapText="1"/>
    </xf>
    <xf numFmtId="44" fontId="14" fillId="0" borderId="2" xfId="2" applyFont="1" applyBorder="1" applyAlignment="1">
      <alignment horizontal="left" vertical="center" wrapText="1"/>
    </xf>
    <xf numFmtId="14" fontId="14" fillId="0" borderId="1" xfId="3" applyNumberFormat="1" applyFont="1" applyBorder="1" applyAlignment="1">
      <alignment horizontal="center" wrapText="1"/>
    </xf>
    <xf numFmtId="165" fontId="14" fillId="0" borderId="1" xfId="3" applyNumberFormat="1" applyFont="1" applyBorder="1" applyAlignment="1">
      <alignment horizontal="center" wrapText="1"/>
    </xf>
    <xf numFmtId="43" fontId="14" fillId="0" borderId="2" xfId="4" applyNumberFormat="1" applyFont="1" applyBorder="1" applyAlignment="1">
      <alignment horizontal="left" vertical="center" wrapText="1"/>
    </xf>
    <xf numFmtId="164" fontId="14" fillId="0" borderId="2" xfId="4" applyNumberFormat="1" applyFont="1" applyBorder="1" applyAlignment="1">
      <alignment horizontal="center" wrapText="1"/>
    </xf>
    <xf numFmtId="0" fontId="14" fillId="0" borderId="5" xfId="3" applyFont="1" applyBorder="1" applyAlignment="1">
      <alignment horizontal="left" wrapText="1"/>
    </xf>
    <xf numFmtId="0" fontId="14" fillId="2" borderId="1" xfId="3" applyFont="1" applyFill="1" applyBorder="1" applyAlignment="1">
      <alignment horizontal="left" wrapText="1"/>
    </xf>
    <xf numFmtId="0" fontId="10" fillId="0" borderId="1" xfId="3" applyFont="1" applyBorder="1" applyAlignment="1">
      <alignment horizontal="left" wrapText="1"/>
    </xf>
    <xf numFmtId="0" fontId="11" fillId="0" borderId="0" xfId="3" applyFont="1" applyBorder="1" applyAlignment="1">
      <alignment horizontal="center" vertical="center" wrapText="1"/>
    </xf>
    <xf numFmtId="0" fontId="15" fillId="0" borderId="3" xfId="3" applyFont="1" applyBorder="1" applyAlignment="1">
      <alignment horizontal="left" vertical="center"/>
    </xf>
    <xf numFmtId="0" fontId="15" fillId="0" borderId="4" xfId="3" applyFont="1" applyBorder="1" applyAlignment="1">
      <alignment horizontal="left" vertical="center"/>
    </xf>
    <xf numFmtId="14" fontId="10" fillId="0" borderId="2" xfId="5" applyNumberFormat="1" applyFont="1" applyFill="1" applyBorder="1" applyAlignment="1">
      <alignment horizontal="center" vertical="center" wrapText="1"/>
    </xf>
    <xf numFmtId="0" fontId="10" fillId="0" borderId="1" xfId="5" applyFont="1" applyFill="1" applyBorder="1" applyAlignment="1">
      <alignment horizontal="center" vertical="center" wrapText="1"/>
    </xf>
    <xf numFmtId="164" fontId="10" fillId="0" borderId="1" xfId="4" applyNumberFormat="1" applyFont="1" applyFill="1" applyBorder="1" applyAlignment="1">
      <alignment horizontal="center" vertical="center" wrapText="1"/>
    </xf>
    <xf numFmtId="14" fontId="14" fillId="0" borderId="1" xfId="5" applyNumberFormat="1" applyFont="1" applyFill="1" applyBorder="1" applyAlignment="1">
      <alignment horizontal="left" vertical="center"/>
    </xf>
    <xf numFmtId="43" fontId="11" fillId="0" borderId="1" xfId="1" applyFont="1" applyFill="1" applyBorder="1" applyAlignment="1">
      <alignment horizontal="center"/>
    </xf>
    <xf numFmtId="43" fontId="11" fillId="0" borderId="1" xfId="1" applyFont="1" applyFill="1" applyBorder="1" applyAlignment="1"/>
    <xf numFmtId="164" fontId="14" fillId="0" borderId="2" xfId="6" applyFont="1" applyBorder="1" applyAlignment="1"/>
    <xf numFmtId="14" fontId="14" fillId="0" borderId="1" xfId="5" applyNumberFormat="1" applyFont="1" applyFill="1" applyBorder="1" applyAlignment="1">
      <alignment horizontal="left" vertical="center" wrapText="1"/>
    </xf>
    <xf numFmtId="0" fontId="18" fillId="0" borderId="0" xfId="0" applyFont="1"/>
    <xf numFmtId="0" fontId="0" fillId="3" borderId="0" xfId="0" applyFill="1"/>
    <xf numFmtId="14" fontId="18" fillId="3" borderId="1" xfId="5" applyNumberFormat="1" applyFont="1" applyFill="1" applyBorder="1" applyAlignment="1">
      <alignment horizontal="left" vertical="center"/>
    </xf>
    <xf numFmtId="43" fontId="18" fillId="3" borderId="1" xfId="1" applyFont="1" applyFill="1" applyBorder="1" applyAlignment="1">
      <alignment horizontal="center"/>
    </xf>
    <xf numFmtId="43" fontId="14" fillId="0" borderId="1" xfId="1" applyFont="1" applyFill="1" applyBorder="1" applyAlignment="1">
      <alignment horizontal="left"/>
    </xf>
    <xf numFmtId="14" fontId="5" fillId="0" borderId="0" xfId="5" applyNumberFormat="1" applyFont="1" applyFill="1" applyBorder="1" applyAlignment="1">
      <alignment horizontal="left" vertical="center"/>
    </xf>
    <xf numFmtId="43" fontId="11" fillId="0" borderId="0" xfId="1" applyFont="1" applyFill="1" applyBorder="1" applyAlignment="1">
      <alignment horizontal="center"/>
    </xf>
    <xf numFmtId="43" fontId="5" fillId="0" borderId="0" xfId="1" applyFont="1" applyFill="1" applyBorder="1" applyAlignment="1">
      <alignment horizontal="center"/>
    </xf>
    <xf numFmtId="43" fontId="15" fillId="0" borderId="0" xfId="1" applyFont="1" applyFill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/>
    <xf numFmtId="0" fontId="11" fillId="0" borderId="0" xfId="0" applyFont="1" applyAlignment="1">
      <alignment horizontal="left" vertical="center"/>
    </xf>
    <xf numFmtId="0" fontId="15" fillId="0" borderId="7" xfId="3" applyFont="1" applyBorder="1" applyAlignment="1"/>
    <xf numFmtId="0" fontId="15" fillId="0" borderId="6" xfId="3" applyFont="1" applyBorder="1" applyAlignment="1"/>
    <xf numFmtId="0" fontId="15" fillId="0" borderId="8" xfId="3" applyFont="1" applyBorder="1" applyAlignment="1">
      <alignment horizontal="right" wrapText="1"/>
    </xf>
    <xf numFmtId="0" fontId="11" fillId="0" borderId="1" xfId="0" applyFont="1" applyBorder="1" applyAlignment="1">
      <alignment horizontal="left"/>
    </xf>
    <xf numFmtId="43" fontId="11" fillId="0" borderId="1" xfId="1" applyFont="1" applyBorder="1" applyAlignment="1">
      <alignment horizontal="center"/>
    </xf>
    <xf numFmtId="43" fontId="14" fillId="0" borderId="1" xfId="1" applyFont="1" applyBorder="1" applyAlignment="1">
      <alignment horizontal="center"/>
    </xf>
    <xf numFmtId="0" fontId="11" fillId="0" borderId="1" xfId="0" applyFont="1" applyBorder="1" applyAlignment="1">
      <alignment horizontal="left" wrapText="1"/>
    </xf>
    <xf numFmtId="43" fontId="11" fillId="0" borderId="1" xfId="0" applyNumberFormat="1" applyFont="1" applyBorder="1" applyAlignment="1">
      <alignment horizontal="center" wrapText="1"/>
    </xf>
    <xf numFmtId="43" fontId="14" fillId="0" borderId="1" xfId="0" applyNumberFormat="1" applyFont="1" applyBorder="1" applyAlignment="1">
      <alignment horizontal="center"/>
    </xf>
    <xf numFmtId="43" fontId="11" fillId="0" borderId="1" xfId="1" applyFont="1" applyBorder="1" applyAlignment="1">
      <alignment horizontal="center" wrapText="1"/>
    </xf>
    <xf numFmtId="43" fontId="14" fillId="0" borderId="1" xfId="1" applyFont="1" applyBorder="1" applyAlignment="1">
      <alignment horizontal="center" wrapText="1"/>
    </xf>
    <xf numFmtId="0" fontId="15" fillId="3" borderId="1" xfId="0" applyFont="1" applyFill="1" applyBorder="1" applyAlignment="1">
      <alignment horizontal="left"/>
    </xf>
    <xf numFmtId="0" fontId="15" fillId="3" borderId="1" xfId="0" applyFont="1" applyFill="1" applyBorder="1" applyAlignment="1">
      <alignment horizontal="left" wrapText="1"/>
    </xf>
    <xf numFmtId="43" fontId="15" fillId="3" borderId="1" xfId="0" applyNumberFormat="1" applyFont="1" applyFill="1" applyBorder="1" applyAlignment="1">
      <alignment horizontal="center" wrapText="1"/>
    </xf>
    <xf numFmtId="43" fontId="10" fillId="3" borderId="1" xfId="1" applyFont="1" applyFill="1" applyBorder="1" applyAlignment="1">
      <alignment horizontal="center" wrapText="1"/>
    </xf>
    <xf numFmtId="0" fontId="15" fillId="3" borderId="0" xfId="0" applyFont="1" applyFill="1" applyBorder="1" applyAlignment="1">
      <alignment horizontal="left"/>
    </xf>
    <xf numFmtId="0" fontId="15" fillId="3" borderId="0" xfId="0" applyFont="1" applyFill="1" applyBorder="1" applyAlignment="1">
      <alignment horizontal="left" wrapText="1"/>
    </xf>
    <xf numFmtId="43" fontId="15" fillId="3" borderId="0" xfId="0" applyNumberFormat="1" applyFont="1" applyFill="1" applyBorder="1" applyAlignment="1">
      <alignment horizontal="center" wrapText="1"/>
    </xf>
    <xf numFmtId="43" fontId="10" fillId="3" borderId="0" xfId="1" applyFont="1" applyFill="1" applyBorder="1" applyAlignment="1">
      <alignment horizontal="center" wrapText="1"/>
    </xf>
    <xf numFmtId="0" fontId="11" fillId="3" borderId="0" xfId="0" applyFont="1" applyFill="1" applyBorder="1" applyAlignment="1">
      <alignment horizontal="left"/>
    </xf>
    <xf numFmtId="0" fontId="11" fillId="3" borderId="0" xfId="0" applyFont="1" applyFill="1" applyBorder="1" applyAlignment="1">
      <alignment horizontal="left" wrapText="1"/>
    </xf>
    <xf numFmtId="43" fontId="11" fillId="3" borderId="0" xfId="0" applyNumberFormat="1" applyFont="1" applyFill="1" applyBorder="1" applyAlignment="1">
      <alignment horizontal="center" wrapText="1"/>
    </xf>
    <xf numFmtId="43" fontId="11" fillId="3" borderId="0" xfId="1" applyFont="1" applyFill="1" applyBorder="1" applyAlignment="1">
      <alignment horizontal="center" wrapText="1"/>
    </xf>
    <xf numFmtId="0" fontId="14" fillId="0" borderId="0" xfId="0" applyFont="1" applyAlignment="1"/>
    <xf numFmtId="0" fontId="10" fillId="0" borderId="0" xfId="0" applyFont="1" applyAlignment="1"/>
    <xf numFmtId="0" fontId="14" fillId="0" borderId="0" xfId="0" applyFont="1" applyBorder="1" applyAlignment="1"/>
    <xf numFmtId="0" fontId="19" fillId="0" borderId="0" xfId="0" applyFont="1" applyAlignment="1">
      <alignment horizontal="left"/>
    </xf>
    <xf numFmtId="14" fontId="20" fillId="0" borderId="0" xfId="3" applyNumberFormat="1" applyFont="1" applyFill="1" applyBorder="1" applyAlignment="1">
      <alignment horizontal="center" vertical="center" wrapText="1"/>
    </xf>
    <xf numFmtId="4" fontId="20" fillId="0" borderId="0" xfId="5" applyNumberFormat="1" applyFont="1" applyFill="1" applyBorder="1" applyAlignment="1">
      <alignment horizontal="center"/>
    </xf>
    <xf numFmtId="0" fontId="20" fillId="0" borderId="0" xfId="5" applyFont="1" applyFill="1" applyBorder="1" applyAlignment="1">
      <alignment horizontal="center"/>
    </xf>
    <xf numFmtId="0" fontId="5" fillId="0" borderId="0" xfId="5" applyFont="1" applyFill="1" applyBorder="1" applyAlignment="1">
      <alignment horizontal="center" vertical="center"/>
    </xf>
    <xf numFmtId="14" fontId="5" fillId="0" borderId="0" xfId="5" applyNumberFormat="1" applyFont="1" applyFill="1" applyBorder="1" applyAlignment="1">
      <alignment horizontal="center" vertical="center"/>
    </xf>
    <xf numFmtId="44" fontId="5" fillId="0" borderId="0" xfId="2" applyFont="1" applyFill="1" applyBorder="1" applyAlignment="1">
      <alignment horizontal="center"/>
    </xf>
    <xf numFmtId="0" fontId="21" fillId="0" borderId="0" xfId="0" applyFont="1" applyAlignment="1">
      <alignment horizontal="left"/>
    </xf>
    <xf numFmtId="0" fontId="20" fillId="0" borderId="0" xfId="3" applyFont="1" applyBorder="1" applyAlignment="1">
      <alignment horizontal="left" vertical="center" wrapText="1"/>
    </xf>
    <xf numFmtId="14" fontId="20" fillId="0" borderId="0" xfId="3" applyNumberFormat="1" applyFont="1" applyBorder="1" applyAlignment="1">
      <alignment horizontal="center" wrapText="1"/>
    </xf>
    <xf numFmtId="44" fontId="20" fillId="0" borderId="0" xfId="2" applyFont="1" applyBorder="1" applyAlignment="1">
      <alignment horizontal="left" vertical="center" wrapText="1"/>
    </xf>
    <xf numFmtId="0" fontId="21" fillId="0" borderId="0" xfId="0" applyFont="1"/>
    <xf numFmtId="0" fontId="6" fillId="0" borderId="0" xfId="0" applyFont="1"/>
    <xf numFmtId="0" fontId="20" fillId="0" borderId="0" xfId="5" applyFont="1" applyAlignment="1">
      <alignment horizontal="center"/>
    </xf>
    <xf numFmtId="0" fontId="5" fillId="0" borderId="0" xfId="5" applyFont="1" applyAlignment="1">
      <alignment horizontal="center"/>
    </xf>
    <xf numFmtId="0" fontId="22" fillId="0" borderId="0" xfId="0" applyFont="1" applyAlignment="1"/>
    <xf numFmtId="0" fontId="6" fillId="0" borderId="0" xfId="0" applyFont="1" applyAlignment="1"/>
    <xf numFmtId="0" fontId="23" fillId="0" borderId="0" xfId="0" applyFont="1"/>
    <xf numFmtId="44" fontId="23" fillId="0" borderId="0" xfId="2" applyFont="1"/>
    <xf numFmtId="0" fontId="24" fillId="0" borderId="0" xfId="0" applyFont="1" applyAlignment="1">
      <alignment horizontal="justify" vertical="justify"/>
    </xf>
    <xf numFmtId="44" fontId="24" fillId="0" borderId="0" xfId="2" applyFont="1" applyAlignment="1">
      <alignment horizontal="justify" vertical="justify"/>
    </xf>
    <xf numFmtId="0" fontId="24" fillId="0" borderId="0" xfId="0" applyFont="1"/>
    <xf numFmtId="16" fontId="26" fillId="0" borderId="0" xfId="0" applyNumberFormat="1" applyFont="1" applyAlignment="1">
      <alignment horizontal="center"/>
    </xf>
    <xf numFmtId="0" fontId="26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44" fontId="30" fillId="0" borderId="0" xfId="2" applyFont="1" applyAlignment="1">
      <alignment horizontal="center"/>
    </xf>
    <xf numFmtId="44" fontId="17" fillId="0" borderId="0" xfId="2" applyFont="1" applyAlignment="1">
      <alignment horizontal="center"/>
    </xf>
    <xf numFmtId="0" fontId="30" fillId="0" borderId="0" xfId="0" applyFont="1" applyAlignment="1"/>
    <xf numFmtId="0" fontId="31" fillId="0" borderId="0" xfId="0" applyFont="1"/>
    <xf numFmtId="0" fontId="17" fillId="0" borderId="2" xfId="8" applyFont="1" applyBorder="1" applyAlignment="1"/>
    <xf numFmtId="0" fontId="17" fillId="0" borderId="3" xfId="8" applyFont="1" applyBorder="1" applyAlignment="1"/>
    <xf numFmtId="0" fontId="17" fillId="0" borderId="4" xfId="8" applyFont="1" applyBorder="1" applyAlignment="1"/>
    <xf numFmtId="44" fontId="29" fillId="4" borderId="1" xfId="10" applyFont="1" applyFill="1" applyBorder="1" applyAlignment="1">
      <alignment horizontal="right"/>
    </xf>
    <xf numFmtId="0" fontId="10" fillId="0" borderId="4" xfId="5" applyFont="1" applyFill="1" applyBorder="1" applyAlignment="1">
      <alignment horizontal="center" vertical="center" wrapText="1"/>
    </xf>
    <xf numFmtId="43" fontId="18" fillId="3" borderId="4" xfId="1" applyFont="1" applyFill="1" applyBorder="1" applyAlignment="1">
      <alignment horizontal="center"/>
    </xf>
    <xf numFmtId="164" fontId="14" fillId="0" borderId="1" xfId="6" applyFont="1" applyFill="1" applyBorder="1" applyAlignment="1"/>
    <xf numFmtId="164" fontId="14" fillId="0" borderId="4" xfId="6" applyFont="1" applyFill="1" applyBorder="1" applyAlignment="1"/>
    <xf numFmtId="44" fontId="24" fillId="0" borderId="1" xfId="10" applyFont="1" applyFill="1" applyBorder="1" applyAlignment="1">
      <alignment horizontal="center"/>
    </xf>
    <xf numFmtId="44" fontId="24" fillId="0" borderId="1" xfId="10" applyFont="1" applyFill="1" applyBorder="1" applyAlignment="1">
      <alignment horizontal="right"/>
    </xf>
    <xf numFmtId="44" fontId="24" fillId="0" borderId="1" xfId="10" applyFont="1" applyFill="1" applyBorder="1" applyAlignment="1"/>
    <xf numFmtId="14" fontId="24" fillId="0" borderId="1" xfId="8" applyNumberFormat="1" applyFont="1" applyFill="1" applyBorder="1" applyAlignment="1">
      <alignment horizontal="center" vertical="center"/>
    </xf>
    <xf numFmtId="0" fontId="23" fillId="0" borderId="0" xfId="0" applyFont="1" applyFill="1"/>
    <xf numFmtId="14" fontId="28" fillId="0" borderId="1" xfId="8" applyNumberFormat="1" applyFont="1" applyFill="1" applyBorder="1" applyAlignment="1">
      <alignment horizontal="center"/>
    </xf>
    <xf numFmtId="0" fontId="26" fillId="0" borderId="0" xfId="0" applyFont="1" applyFill="1" applyAlignment="1">
      <alignment horizontal="center"/>
    </xf>
    <xf numFmtId="14" fontId="24" fillId="0" borderId="1" xfId="8" applyNumberFormat="1" applyFont="1" applyFill="1" applyBorder="1" applyAlignment="1">
      <alignment horizontal="center"/>
    </xf>
    <xf numFmtId="0" fontId="24" fillId="0" borderId="1" xfId="8" applyFont="1" applyFill="1" applyBorder="1" applyAlignment="1">
      <alignment horizontal="center"/>
    </xf>
    <xf numFmtId="14" fontId="27" fillId="0" borderId="2" xfId="5" applyNumberFormat="1" applyFont="1" applyFill="1" applyBorder="1" applyAlignment="1">
      <alignment horizontal="center"/>
    </xf>
    <xf numFmtId="0" fontId="28" fillId="0" borderId="3" xfId="5" applyFont="1" applyFill="1" applyBorder="1" applyAlignment="1">
      <alignment horizontal="center"/>
    </xf>
    <xf numFmtId="0" fontId="28" fillId="0" borderId="3" xfId="5" applyFont="1" applyFill="1" applyBorder="1" applyAlignment="1">
      <alignment horizontal="center" vertical="center"/>
    </xf>
    <xf numFmtId="44" fontId="24" fillId="0" borderId="4" xfId="8" applyNumberFormat="1" applyFont="1" applyFill="1" applyBorder="1" applyAlignment="1">
      <alignment horizontal="right"/>
    </xf>
    <xf numFmtId="0" fontId="8" fillId="0" borderId="0" xfId="3" applyFont="1" applyBorder="1" applyAlignment="1">
      <alignment horizontal="left" wrapText="1"/>
    </xf>
    <xf numFmtId="0" fontId="5" fillId="0" borderId="0" xfId="3" applyFont="1" applyBorder="1" applyAlignment="1">
      <alignment horizontal="center"/>
    </xf>
    <xf numFmtId="0" fontId="15" fillId="0" borderId="2" xfId="3" applyFont="1" applyBorder="1" applyAlignment="1">
      <alignment horizontal="center" vertical="center" wrapText="1"/>
    </xf>
    <xf numFmtId="0" fontId="10" fillId="0" borderId="1" xfId="3" applyFont="1" applyBorder="1" applyAlignment="1">
      <alignment horizont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15" fillId="0" borderId="1" xfId="3" applyFont="1" applyBorder="1" applyAlignment="1">
      <alignment horizontal="center" vertical="center" wrapText="1"/>
    </xf>
    <xf numFmtId="0" fontId="24" fillId="0" borderId="4" xfId="8" applyFont="1" applyFill="1" applyBorder="1" applyAlignment="1">
      <alignment horizontal="center"/>
    </xf>
    <xf numFmtId="0" fontId="28" fillId="0" borderId="1" xfId="8" applyFont="1" applyFill="1" applyBorder="1" applyAlignment="1">
      <alignment horizontal="center"/>
    </xf>
    <xf numFmtId="0" fontId="28" fillId="0" borderId="1" xfId="5" applyFont="1" applyFill="1" applyBorder="1" applyAlignment="1">
      <alignment horizontal="center"/>
    </xf>
    <xf numFmtId="0" fontId="28" fillId="0" borderId="4" xfId="8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8" fillId="0" borderId="4" xfId="8" applyFont="1" applyFill="1" applyBorder="1" applyAlignment="1">
      <alignment horizontal="center"/>
    </xf>
    <xf numFmtId="0" fontId="24" fillId="0" borderId="4" xfId="8" applyFont="1" applyFill="1" applyBorder="1" applyAlignment="1">
      <alignment horizontal="center"/>
    </xf>
    <xf numFmtId="0" fontId="28" fillId="0" borderId="1" xfId="5" applyFont="1" applyFill="1" applyBorder="1" applyAlignment="1">
      <alignment horizontal="center"/>
    </xf>
    <xf numFmtId="0" fontId="28" fillId="0" borderId="1" xfId="8" applyFont="1" applyFill="1" applyBorder="1" applyAlignment="1">
      <alignment horizontal="center"/>
    </xf>
    <xf numFmtId="14" fontId="28" fillId="0" borderId="1" xfId="5" applyNumberFormat="1" applyFont="1" applyFill="1" applyBorder="1" applyAlignment="1">
      <alignment horizontal="center"/>
    </xf>
    <xf numFmtId="14" fontId="28" fillId="0" borderId="1" xfId="5" applyNumberFormat="1" applyFont="1" applyFill="1" applyBorder="1" applyAlignment="1">
      <alignment horizontal="center" vertical="center"/>
    </xf>
    <xf numFmtId="14" fontId="28" fillId="0" borderId="1" xfId="8" applyNumberFormat="1" applyFont="1" applyFill="1" applyBorder="1" applyAlignment="1">
      <alignment horizontal="center" vertical="center"/>
    </xf>
    <xf numFmtId="14" fontId="28" fillId="0" borderId="2" xfId="5" applyNumberFormat="1" applyFont="1" applyFill="1" applyBorder="1" applyAlignment="1">
      <alignment horizontal="center"/>
    </xf>
    <xf numFmtId="0" fontId="8" fillId="0" borderId="0" xfId="3" applyFont="1" applyBorder="1" applyAlignment="1">
      <alignment horizontal="left" wrapText="1"/>
    </xf>
    <xf numFmtId="0" fontId="0" fillId="0" borderId="0" xfId="0" applyAlignment="1">
      <alignment horizontal="center"/>
    </xf>
    <xf numFmtId="0" fontId="5" fillId="0" borderId="0" xfId="3" applyFont="1" applyAlignment="1">
      <alignment horizontal="center"/>
    </xf>
    <xf numFmtId="0" fontId="5" fillId="0" borderId="0" xfId="3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9" fillId="0" borderId="0" xfId="0" applyFont="1" applyAlignment="1">
      <alignment horizontal="left"/>
    </xf>
    <xf numFmtId="0" fontId="15" fillId="0" borderId="2" xfId="3" applyFont="1" applyBorder="1" applyAlignment="1">
      <alignment horizontal="center" vertical="center" wrapText="1"/>
    </xf>
    <xf numFmtId="0" fontId="15" fillId="0" borderId="4" xfId="3" applyFont="1" applyBorder="1" applyAlignment="1">
      <alignment horizontal="center" vertical="center" wrapText="1"/>
    </xf>
    <xf numFmtId="0" fontId="10" fillId="0" borderId="1" xfId="3" applyFont="1" applyBorder="1" applyAlignment="1">
      <alignment horizontal="center" wrapText="1"/>
    </xf>
    <xf numFmtId="0" fontId="11" fillId="0" borderId="1" xfId="3" applyFont="1" applyBorder="1" applyAlignment="1">
      <alignment horizontal="center" vertical="center" wrapText="1"/>
    </xf>
    <xf numFmtId="164" fontId="11" fillId="0" borderId="1" xfId="4" applyNumberFormat="1" applyFont="1" applyBorder="1" applyAlignment="1">
      <alignment horizontal="center" wrapText="1"/>
    </xf>
    <xf numFmtId="0" fontId="13" fillId="0" borderId="1" xfId="3" applyFont="1" applyBorder="1" applyAlignment="1">
      <alignment horizontal="center" vertical="center" wrapText="1"/>
    </xf>
    <xf numFmtId="164" fontId="13" fillId="0" borderId="1" xfId="4" applyNumberFormat="1" applyFont="1" applyBorder="1" applyAlignment="1">
      <alignment horizontal="center" wrapText="1"/>
    </xf>
    <xf numFmtId="0" fontId="10" fillId="0" borderId="2" xfId="3" applyFont="1" applyBorder="1" applyAlignment="1">
      <alignment horizontal="center" vertical="center" wrapText="1"/>
    </xf>
    <xf numFmtId="0" fontId="10" fillId="0" borderId="3" xfId="3" applyFont="1" applyBorder="1" applyAlignment="1">
      <alignment horizontal="center" vertical="center" wrapText="1"/>
    </xf>
    <xf numFmtId="0" fontId="10" fillId="0" borderId="4" xfId="3" applyFont="1" applyBorder="1" applyAlignment="1">
      <alignment horizontal="center" vertical="center" wrapText="1"/>
    </xf>
    <xf numFmtId="43" fontId="14" fillId="0" borderId="2" xfId="4" applyNumberFormat="1" applyFont="1" applyBorder="1" applyAlignment="1">
      <alignment horizontal="center"/>
    </xf>
    <xf numFmtId="43" fontId="14" fillId="0" borderId="4" xfId="4" applyNumberFormat="1" applyFont="1" applyBorder="1" applyAlignment="1">
      <alignment horizontal="center"/>
    </xf>
    <xf numFmtId="164" fontId="14" fillId="0" borderId="2" xfId="4" applyNumberFormat="1" applyFont="1" applyBorder="1" applyAlignment="1">
      <alignment horizontal="center"/>
    </xf>
    <xf numFmtId="164" fontId="14" fillId="0" borderId="4" xfId="4" applyNumberFormat="1" applyFont="1" applyBorder="1" applyAlignment="1">
      <alignment horizontal="center"/>
    </xf>
    <xf numFmtId="0" fontId="16" fillId="0" borderId="2" xfId="3" applyFont="1" applyBorder="1" applyAlignment="1">
      <alignment horizontal="left" wrapText="1"/>
    </xf>
    <xf numFmtId="0" fontId="16" fillId="0" borderId="3" xfId="3" applyFont="1" applyBorder="1" applyAlignment="1">
      <alignment horizontal="left" wrapText="1"/>
    </xf>
    <xf numFmtId="0" fontId="16" fillId="0" borderId="4" xfId="3" applyFont="1" applyBorder="1" applyAlignment="1">
      <alignment horizontal="left" wrapText="1"/>
    </xf>
    <xf numFmtId="0" fontId="11" fillId="0" borderId="0" xfId="3" applyFont="1" applyBorder="1" applyAlignment="1">
      <alignment horizontal="left" vertical="center" wrapText="1"/>
    </xf>
    <xf numFmtId="0" fontId="16" fillId="2" borderId="2" xfId="3" applyFont="1" applyFill="1" applyBorder="1" applyAlignment="1">
      <alignment horizontal="center" wrapText="1"/>
    </xf>
    <xf numFmtId="0" fontId="16" fillId="2" borderId="3" xfId="3" applyFont="1" applyFill="1" applyBorder="1" applyAlignment="1">
      <alignment horizontal="center" wrapText="1"/>
    </xf>
    <xf numFmtId="0" fontId="16" fillId="2" borderId="4" xfId="3" applyFont="1" applyFill="1" applyBorder="1" applyAlignment="1">
      <alignment horizontal="center" wrapText="1"/>
    </xf>
    <xf numFmtId="164" fontId="14" fillId="2" borderId="2" xfId="4" applyNumberFormat="1" applyFont="1" applyFill="1" applyBorder="1" applyAlignment="1">
      <alignment horizontal="center"/>
    </xf>
    <xf numFmtId="164" fontId="14" fillId="2" borderId="4" xfId="4" applyNumberFormat="1" applyFont="1" applyFill="1" applyBorder="1" applyAlignment="1">
      <alignment horizontal="center"/>
    </xf>
    <xf numFmtId="0" fontId="17" fillId="0" borderId="2" xfId="3" applyFont="1" applyBorder="1" applyAlignment="1">
      <alignment horizontal="left" wrapText="1"/>
    </xf>
    <xf numFmtId="0" fontId="17" fillId="0" borderId="3" xfId="3" applyFont="1" applyBorder="1" applyAlignment="1">
      <alignment horizontal="left" wrapText="1"/>
    </xf>
    <xf numFmtId="0" fontId="17" fillId="0" borderId="4" xfId="3" applyFont="1" applyBorder="1" applyAlignment="1">
      <alignment horizontal="left" wrapText="1"/>
    </xf>
    <xf numFmtId="164" fontId="10" fillId="0" borderId="2" xfId="4" applyNumberFormat="1" applyFont="1" applyBorder="1" applyAlignment="1">
      <alignment horizontal="center"/>
    </xf>
    <xf numFmtId="164" fontId="10" fillId="0" borderId="4" xfId="4" applyNumberFormat="1" applyFont="1" applyBorder="1" applyAlignment="1">
      <alignment horizontal="center"/>
    </xf>
    <xf numFmtId="0" fontId="11" fillId="0" borderId="6" xfId="3" applyFont="1" applyBorder="1" applyAlignment="1">
      <alignment horizontal="left" wrapText="1"/>
    </xf>
    <xf numFmtId="0" fontId="11" fillId="0" borderId="0" xfId="3" applyFont="1" applyBorder="1" applyAlignment="1">
      <alignment horizontal="left" wrapText="1"/>
    </xf>
    <xf numFmtId="0" fontId="6" fillId="0" borderId="0" xfId="0" applyFont="1" applyAlignment="1">
      <alignment horizontal="left"/>
    </xf>
    <xf numFmtId="0" fontId="15" fillId="0" borderId="3" xfId="3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wrapText="1"/>
    </xf>
    <xf numFmtId="0" fontId="11" fillId="0" borderId="2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0" fontId="0" fillId="0" borderId="0" xfId="0" applyAlignment="1">
      <alignment horizontal="left"/>
    </xf>
    <xf numFmtId="0" fontId="22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17" fillId="0" borderId="2" xfId="0" applyFont="1" applyBorder="1" applyAlignment="1">
      <alignment horizontal="center" vertical="distributed"/>
    </xf>
    <xf numFmtId="0" fontId="17" fillId="0" borderId="3" xfId="0" applyFont="1" applyBorder="1" applyAlignment="1">
      <alignment horizontal="center" vertical="distributed"/>
    </xf>
    <xf numFmtId="0" fontId="17" fillId="0" borderId="4" xfId="0" applyFont="1" applyBorder="1" applyAlignment="1">
      <alignment horizontal="center" vertical="distributed"/>
    </xf>
    <xf numFmtId="0" fontId="25" fillId="0" borderId="5" xfId="0" applyFont="1" applyBorder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25" fillId="0" borderId="8" xfId="0" applyFont="1" applyBorder="1" applyAlignment="1">
      <alignment horizontal="center"/>
    </xf>
    <xf numFmtId="0" fontId="25" fillId="0" borderId="10" xfId="0" applyFont="1" applyBorder="1" applyAlignment="1">
      <alignment horizontal="center"/>
    </xf>
    <xf numFmtId="0" fontId="25" fillId="0" borderId="11" xfId="0" applyFont="1" applyBorder="1" applyAlignment="1">
      <alignment horizontal="center"/>
    </xf>
    <xf numFmtId="0" fontId="25" fillId="0" borderId="7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44" fontId="25" fillId="0" borderId="5" xfId="2" applyFont="1" applyBorder="1" applyAlignment="1">
      <alignment horizontal="center"/>
    </xf>
    <xf numFmtId="44" fontId="25" fillId="0" borderId="9" xfId="2" applyFont="1" applyBorder="1" applyAlignment="1">
      <alignment horizontal="center"/>
    </xf>
    <xf numFmtId="0" fontId="29" fillId="0" borderId="0" xfId="0" applyFont="1" applyAlignment="1">
      <alignment horizontal="center"/>
    </xf>
    <xf numFmtId="0" fontId="28" fillId="0" borderId="1" xfId="5" applyFont="1" applyFill="1" applyBorder="1" applyAlignment="1">
      <alignment horizontal="center"/>
    </xf>
    <xf numFmtId="0" fontId="28" fillId="0" borderId="1" xfId="5" applyFont="1" applyFill="1" applyBorder="1" applyAlignment="1">
      <alignment horizontal="center" vertical="center"/>
    </xf>
    <xf numFmtId="0" fontId="24" fillId="0" borderId="2" xfId="8" applyFont="1" applyFill="1" applyBorder="1" applyAlignment="1">
      <alignment horizontal="center"/>
    </xf>
    <xf numFmtId="0" fontId="24" fillId="0" borderId="4" xfId="8" applyFont="1" applyFill="1" applyBorder="1" applyAlignment="1">
      <alignment horizontal="center"/>
    </xf>
    <xf numFmtId="0" fontId="24" fillId="0" borderId="2" xfId="8" applyFont="1" applyFill="1" applyBorder="1" applyAlignment="1">
      <alignment horizontal="center" vertical="center"/>
    </xf>
    <xf numFmtId="0" fontId="24" fillId="0" borderId="4" xfId="8" applyFont="1" applyFill="1" applyBorder="1" applyAlignment="1">
      <alignment horizontal="center" vertical="center"/>
    </xf>
    <xf numFmtId="0" fontId="28" fillId="0" borderId="2" xfId="8" applyFont="1" applyFill="1" applyBorder="1" applyAlignment="1">
      <alignment horizontal="center" vertical="center"/>
    </xf>
    <xf numFmtId="0" fontId="28" fillId="0" borderId="4" xfId="8" applyFont="1" applyFill="1" applyBorder="1" applyAlignment="1">
      <alignment horizontal="center" vertical="center"/>
    </xf>
    <xf numFmtId="0" fontId="28" fillId="0" borderId="2" xfId="8" applyFont="1" applyFill="1" applyBorder="1" applyAlignment="1">
      <alignment horizontal="center"/>
    </xf>
    <xf numFmtId="0" fontId="28" fillId="0" borderId="4" xfId="8" applyFont="1" applyFill="1" applyBorder="1" applyAlignment="1">
      <alignment horizontal="center"/>
    </xf>
    <xf numFmtId="0" fontId="28" fillId="0" borderId="1" xfId="8" applyFont="1" applyFill="1" applyBorder="1" applyAlignment="1">
      <alignment horizontal="center"/>
    </xf>
    <xf numFmtId="0" fontId="28" fillId="0" borderId="1" xfId="8" applyFont="1" applyFill="1" applyBorder="1" applyAlignment="1">
      <alignment horizontal="center" vertical="center"/>
    </xf>
    <xf numFmtId="0" fontId="28" fillId="0" borderId="2" xfId="5" applyFont="1" applyFill="1" applyBorder="1" applyAlignment="1">
      <alignment horizontal="center"/>
    </xf>
    <xf numFmtId="0" fontId="28" fillId="0" borderId="4" xfId="5" applyFont="1" applyFill="1" applyBorder="1" applyAlignment="1">
      <alignment horizontal="center"/>
    </xf>
    <xf numFmtId="0" fontId="28" fillId="0" borderId="2" xfId="5" applyFont="1" applyFill="1" applyBorder="1" applyAlignment="1">
      <alignment horizontal="center" vertical="center"/>
    </xf>
    <xf numFmtId="0" fontId="28" fillId="0" borderId="4" xfId="5" applyFont="1" applyFill="1" applyBorder="1" applyAlignment="1">
      <alignment horizontal="center" vertical="center"/>
    </xf>
  </cellXfs>
  <cellStyles count="16">
    <cellStyle name="Moeda" xfId="2" builtinId="4"/>
    <cellStyle name="Moeda 2" xfId="10"/>
    <cellStyle name="Moeda 3" xfId="14"/>
    <cellStyle name="Normal" xfId="0" builtinId="0"/>
    <cellStyle name="Normal 2" xfId="5"/>
    <cellStyle name="Normal 3" xfId="3"/>
    <cellStyle name="Normal 4" xfId="8"/>
    <cellStyle name="Normal 5" xfId="7"/>
    <cellStyle name="Normal 5 2" xfId="15"/>
    <cellStyle name="Normal 6" xfId="12"/>
    <cellStyle name="Normal 7" xfId="11"/>
    <cellStyle name="Separador de milhares 2" xfId="4"/>
    <cellStyle name="Separador de milhares 2 3" xfId="6"/>
    <cellStyle name="Vírgula" xfId="1" builtinId="3"/>
    <cellStyle name="Vírgula 2" xfId="9"/>
    <cellStyle name="Vírgula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209550</xdr:rowOff>
    </xdr:from>
    <xdr:to>
      <xdr:col>6</xdr:col>
      <xdr:colOff>723900</xdr:colOff>
      <xdr:row>3</xdr:row>
      <xdr:rowOff>95250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09550"/>
          <a:ext cx="758190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9"/>
  <sheetViews>
    <sheetView topLeftCell="A81" zoomScaleNormal="100" workbookViewId="0">
      <selection activeCell="H84" sqref="H84"/>
    </sheetView>
  </sheetViews>
  <sheetFormatPr defaultRowHeight="12.75" x14ac:dyDescent="0.2"/>
  <cols>
    <col min="1" max="1" width="2.5703125" customWidth="1"/>
    <col min="2" max="2" width="28.42578125" customWidth="1"/>
    <col min="3" max="3" width="16.5703125" customWidth="1"/>
    <col min="4" max="4" width="24" customWidth="1"/>
    <col min="5" max="5" width="18.5703125" customWidth="1"/>
    <col min="6" max="6" width="15.7109375" customWidth="1"/>
    <col min="7" max="7" width="12.85546875" customWidth="1"/>
    <col min="257" max="257" width="2.5703125" customWidth="1"/>
    <col min="258" max="258" width="28.42578125" customWidth="1"/>
    <col min="259" max="259" width="16.5703125" customWidth="1"/>
    <col min="260" max="260" width="24" customWidth="1"/>
    <col min="261" max="261" width="18.5703125" customWidth="1"/>
    <col min="262" max="262" width="15.7109375" customWidth="1"/>
    <col min="263" max="263" width="12.85546875" customWidth="1"/>
    <col min="513" max="513" width="2.5703125" customWidth="1"/>
    <col min="514" max="514" width="28.42578125" customWidth="1"/>
    <col min="515" max="515" width="16.5703125" customWidth="1"/>
    <col min="516" max="516" width="24" customWidth="1"/>
    <col min="517" max="517" width="18.5703125" customWidth="1"/>
    <col min="518" max="518" width="15.7109375" customWidth="1"/>
    <col min="519" max="519" width="12.85546875" customWidth="1"/>
    <col min="769" max="769" width="2.5703125" customWidth="1"/>
    <col min="770" max="770" width="28.42578125" customWidth="1"/>
    <col min="771" max="771" width="16.5703125" customWidth="1"/>
    <col min="772" max="772" width="24" customWidth="1"/>
    <col min="773" max="773" width="18.5703125" customWidth="1"/>
    <col min="774" max="774" width="15.7109375" customWidth="1"/>
    <col min="775" max="775" width="12.85546875" customWidth="1"/>
    <col min="1025" max="1025" width="2.5703125" customWidth="1"/>
    <col min="1026" max="1026" width="28.42578125" customWidth="1"/>
    <col min="1027" max="1027" width="16.5703125" customWidth="1"/>
    <col min="1028" max="1028" width="24" customWidth="1"/>
    <col min="1029" max="1029" width="18.5703125" customWidth="1"/>
    <col min="1030" max="1030" width="15.7109375" customWidth="1"/>
    <col min="1031" max="1031" width="12.85546875" customWidth="1"/>
    <col min="1281" max="1281" width="2.5703125" customWidth="1"/>
    <col min="1282" max="1282" width="28.42578125" customWidth="1"/>
    <col min="1283" max="1283" width="16.5703125" customWidth="1"/>
    <col min="1284" max="1284" width="24" customWidth="1"/>
    <col min="1285" max="1285" width="18.5703125" customWidth="1"/>
    <col min="1286" max="1286" width="15.7109375" customWidth="1"/>
    <col min="1287" max="1287" width="12.85546875" customWidth="1"/>
    <col min="1537" max="1537" width="2.5703125" customWidth="1"/>
    <col min="1538" max="1538" width="28.42578125" customWidth="1"/>
    <col min="1539" max="1539" width="16.5703125" customWidth="1"/>
    <col min="1540" max="1540" width="24" customWidth="1"/>
    <col min="1541" max="1541" width="18.5703125" customWidth="1"/>
    <col min="1542" max="1542" width="15.7109375" customWidth="1"/>
    <col min="1543" max="1543" width="12.85546875" customWidth="1"/>
    <col min="1793" max="1793" width="2.5703125" customWidth="1"/>
    <col min="1794" max="1794" width="28.42578125" customWidth="1"/>
    <col min="1795" max="1795" width="16.5703125" customWidth="1"/>
    <col min="1796" max="1796" width="24" customWidth="1"/>
    <col min="1797" max="1797" width="18.5703125" customWidth="1"/>
    <col min="1798" max="1798" width="15.7109375" customWidth="1"/>
    <col min="1799" max="1799" width="12.85546875" customWidth="1"/>
    <col min="2049" max="2049" width="2.5703125" customWidth="1"/>
    <col min="2050" max="2050" width="28.42578125" customWidth="1"/>
    <col min="2051" max="2051" width="16.5703125" customWidth="1"/>
    <col min="2052" max="2052" width="24" customWidth="1"/>
    <col min="2053" max="2053" width="18.5703125" customWidth="1"/>
    <col min="2054" max="2054" width="15.7109375" customWidth="1"/>
    <col min="2055" max="2055" width="12.85546875" customWidth="1"/>
    <col min="2305" max="2305" width="2.5703125" customWidth="1"/>
    <col min="2306" max="2306" width="28.42578125" customWidth="1"/>
    <col min="2307" max="2307" width="16.5703125" customWidth="1"/>
    <col min="2308" max="2308" width="24" customWidth="1"/>
    <col min="2309" max="2309" width="18.5703125" customWidth="1"/>
    <col min="2310" max="2310" width="15.7109375" customWidth="1"/>
    <col min="2311" max="2311" width="12.85546875" customWidth="1"/>
    <col min="2561" max="2561" width="2.5703125" customWidth="1"/>
    <col min="2562" max="2562" width="28.42578125" customWidth="1"/>
    <col min="2563" max="2563" width="16.5703125" customWidth="1"/>
    <col min="2564" max="2564" width="24" customWidth="1"/>
    <col min="2565" max="2565" width="18.5703125" customWidth="1"/>
    <col min="2566" max="2566" width="15.7109375" customWidth="1"/>
    <col min="2567" max="2567" width="12.85546875" customWidth="1"/>
    <col min="2817" max="2817" width="2.5703125" customWidth="1"/>
    <col min="2818" max="2818" width="28.42578125" customWidth="1"/>
    <col min="2819" max="2819" width="16.5703125" customWidth="1"/>
    <col min="2820" max="2820" width="24" customWidth="1"/>
    <col min="2821" max="2821" width="18.5703125" customWidth="1"/>
    <col min="2822" max="2822" width="15.7109375" customWidth="1"/>
    <col min="2823" max="2823" width="12.85546875" customWidth="1"/>
    <col min="3073" max="3073" width="2.5703125" customWidth="1"/>
    <col min="3074" max="3074" width="28.42578125" customWidth="1"/>
    <col min="3075" max="3075" width="16.5703125" customWidth="1"/>
    <col min="3076" max="3076" width="24" customWidth="1"/>
    <col min="3077" max="3077" width="18.5703125" customWidth="1"/>
    <col min="3078" max="3078" width="15.7109375" customWidth="1"/>
    <col min="3079" max="3079" width="12.85546875" customWidth="1"/>
    <col min="3329" max="3329" width="2.5703125" customWidth="1"/>
    <col min="3330" max="3330" width="28.42578125" customWidth="1"/>
    <col min="3331" max="3331" width="16.5703125" customWidth="1"/>
    <col min="3332" max="3332" width="24" customWidth="1"/>
    <col min="3333" max="3333" width="18.5703125" customWidth="1"/>
    <col min="3334" max="3334" width="15.7109375" customWidth="1"/>
    <col min="3335" max="3335" width="12.85546875" customWidth="1"/>
    <col min="3585" max="3585" width="2.5703125" customWidth="1"/>
    <col min="3586" max="3586" width="28.42578125" customWidth="1"/>
    <col min="3587" max="3587" width="16.5703125" customWidth="1"/>
    <col min="3588" max="3588" width="24" customWidth="1"/>
    <col min="3589" max="3589" width="18.5703125" customWidth="1"/>
    <col min="3590" max="3590" width="15.7109375" customWidth="1"/>
    <col min="3591" max="3591" width="12.85546875" customWidth="1"/>
    <col min="3841" max="3841" width="2.5703125" customWidth="1"/>
    <col min="3842" max="3842" width="28.42578125" customWidth="1"/>
    <col min="3843" max="3843" width="16.5703125" customWidth="1"/>
    <col min="3844" max="3844" width="24" customWidth="1"/>
    <col min="3845" max="3845" width="18.5703125" customWidth="1"/>
    <col min="3846" max="3846" width="15.7109375" customWidth="1"/>
    <col min="3847" max="3847" width="12.85546875" customWidth="1"/>
    <col min="4097" max="4097" width="2.5703125" customWidth="1"/>
    <col min="4098" max="4098" width="28.42578125" customWidth="1"/>
    <col min="4099" max="4099" width="16.5703125" customWidth="1"/>
    <col min="4100" max="4100" width="24" customWidth="1"/>
    <col min="4101" max="4101" width="18.5703125" customWidth="1"/>
    <col min="4102" max="4102" width="15.7109375" customWidth="1"/>
    <col min="4103" max="4103" width="12.85546875" customWidth="1"/>
    <col min="4353" max="4353" width="2.5703125" customWidth="1"/>
    <col min="4354" max="4354" width="28.42578125" customWidth="1"/>
    <col min="4355" max="4355" width="16.5703125" customWidth="1"/>
    <col min="4356" max="4356" width="24" customWidth="1"/>
    <col min="4357" max="4357" width="18.5703125" customWidth="1"/>
    <col min="4358" max="4358" width="15.7109375" customWidth="1"/>
    <col min="4359" max="4359" width="12.85546875" customWidth="1"/>
    <col min="4609" max="4609" width="2.5703125" customWidth="1"/>
    <col min="4610" max="4610" width="28.42578125" customWidth="1"/>
    <col min="4611" max="4611" width="16.5703125" customWidth="1"/>
    <col min="4612" max="4612" width="24" customWidth="1"/>
    <col min="4613" max="4613" width="18.5703125" customWidth="1"/>
    <col min="4614" max="4614" width="15.7109375" customWidth="1"/>
    <col min="4615" max="4615" width="12.85546875" customWidth="1"/>
    <col min="4865" max="4865" width="2.5703125" customWidth="1"/>
    <col min="4866" max="4866" width="28.42578125" customWidth="1"/>
    <col min="4867" max="4867" width="16.5703125" customWidth="1"/>
    <col min="4868" max="4868" width="24" customWidth="1"/>
    <col min="4869" max="4869" width="18.5703125" customWidth="1"/>
    <col min="4870" max="4870" width="15.7109375" customWidth="1"/>
    <col min="4871" max="4871" width="12.85546875" customWidth="1"/>
    <col min="5121" max="5121" width="2.5703125" customWidth="1"/>
    <col min="5122" max="5122" width="28.42578125" customWidth="1"/>
    <col min="5123" max="5123" width="16.5703125" customWidth="1"/>
    <col min="5124" max="5124" width="24" customWidth="1"/>
    <col min="5125" max="5125" width="18.5703125" customWidth="1"/>
    <col min="5126" max="5126" width="15.7109375" customWidth="1"/>
    <col min="5127" max="5127" width="12.85546875" customWidth="1"/>
    <col min="5377" max="5377" width="2.5703125" customWidth="1"/>
    <col min="5378" max="5378" width="28.42578125" customWidth="1"/>
    <col min="5379" max="5379" width="16.5703125" customWidth="1"/>
    <col min="5380" max="5380" width="24" customWidth="1"/>
    <col min="5381" max="5381" width="18.5703125" customWidth="1"/>
    <col min="5382" max="5382" width="15.7109375" customWidth="1"/>
    <col min="5383" max="5383" width="12.85546875" customWidth="1"/>
    <col min="5633" max="5633" width="2.5703125" customWidth="1"/>
    <col min="5634" max="5634" width="28.42578125" customWidth="1"/>
    <col min="5635" max="5635" width="16.5703125" customWidth="1"/>
    <col min="5636" max="5636" width="24" customWidth="1"/>
    <col min="5637" max="5637" width="18.5703125" customWidth="1"/>
    <col min="5638" max="5638" width="15.7109375" customWidth="1"/>
    <col min="5639" max="5639" width="12.85546875" customWidth="1"/>
    <col min="5889" max="5889" width="2.5703125" customWidth="1"/>
    <col min="5890" max="5890" width="28.42578125" customWidth="1"/>
    <col min="5891" max="5891" width="16.5703125" customWidth="1"/>
    <col min="5892" max="5892" width="24" customWidth="1"/>
    <col min="5893" max="5893" width="18.5703125" customWidth="1"/>
    <col min="5894" max="5894" width="15.7109375" customWidth="1"/>
    <col min="5895" max="5895" width="12.85546875" customWidth="1"/>
    <col min="6145" max="6145" width="2.5703125" customWidth="1"/>
    <col min="6146" max="6146" width="28.42578125" customWidth="1"/>
    <col min="6147" max="6147" width="16.5703125" customWidth="1"/>
    <col min="6148" max="6148" width="24" customWidth="1"/>
    <col min="6149" max="6149" width="18.5703125" customWidth="1"/>
    <col min="6150" max="6150" width="15.7109375" customWidth="1"/>
    <col min="6151" max="6151" width="12.85546875" customWidth="1"/>
    <col min="6401" max="6401" width="2.5703125" customWidth="1"/>
    <col min="6402" max="6402" width="28.42578125" customWidth="1"/>
    <col min="6403" max="6403" width="16.5703125" customWidth="1"/>
    <col min="6404" max="6404" width="24" customWidth="1"/>
    <col min="6405" max="6405" width="18.5703125" customWidth="1"/>
    <col min="6406" max="6406" width="15.7109375" customWidth="1"/>
    <col min="6407" max="6407" width="12.85546875" customWidth="1"/>
    <col min="6657" max="6657" width="2.5703125" customWidth="1"/>
    <col min="6658" max="6658" width="28.42578125" customWidth="1"/>
    <col min="6659" max="6659" width="16.5703125" customWidth="1"/>
    <col min="6660" max="6660" width="24" customWidth="1"/>
    <col min="6661" max="6661" width="18.5703125" customWidth="1"/>
    <col min="6662" max="6662" width="15.7109375" customWidth="1"/>
    <col min="6663" max="6663" width="12.85546875" customWidth="1"/>
    <col min="6913" max="6913" width="2.5703125" customWidth="1"/>
    <col min="6914" max="6914" width="28.42578125" customWidth="1"/>
    <col min="6915" max="6915" width="16.5703125" customWidth="1"/>
    <col min="6916" max="6916" width="24" customWidth="1"/>
    <col min="6917" max="6917" width="18.5703125" customWidth="1"/>
    <col min="6918" max="6918" width="15.7109375" customWidth="1"/>
    <col min="6919" max="6919" width="12.85546875" customWidth="1"/>
    <col min="7169" max="7169" width="2.5703125" customWidth="1"/>
    <col min="7170" max="7170" width="28.42578125" customWidth="1"/>
    <col min="7171" max="7171" width="16.5703125" customWidth="1"/>
    <col min="7172" max="7172" width="24" customWidth="1"/>
    <col min="7173" max="7173" width="18.5703125" customWidth="1"/>
    <col min="7174" max="7174" width="15.7109375" customWidth="1"/>
    <col min="7175" max="7175" width="12.85546875" customWidth="1"/>
    <col min="7425" max="7425" width="2.5703125" customWidth="1"/>
    <col min="7426" max="7426" width="28.42578125" customWidth="1"/>
    <col min="7427" max="7427" width="16.5703125" customWidth="1"/>
    <col min="7428" max="7428" width="24" customWidth="1"/>
    <col min="7429" max="7429" width="18.5703125" customWidth="1"/>
    <col min="7430" max="7430" width="15.7109375" customWidth="1"/>
    <col min="7431" max="7431" width="12.85546875" customWidth="1"/>
    <col min="7681" max="7681" width="2.5703125" customWidth="1"/>
    <col min="7682" max="7682" width="28.42578125" customWidth="1"/>
    <col min="7683" max="7683" width="16.5703125" customWidth="1"/>
    <col min="7684" max="7684" width="24" customWidth="1"/>
    <col min="7685" max="7685" width="18.5703125" customWidth="1"/>
    <col min="7686" max="7686" width="15.7109375" customWidth="1"/>
    <col min="7687" max="7687" width="12.85546875" customWidth="1"/>
    <col min="7937" max="7937" width="2.5703125" customWidth="1"/>
    <col min="7938" max="7938" width="28.42578125" customWidth="1"/>
    <col min="7939" max="7939" width="16.5703125" customWidth="1"/>
    <col min="7940" max="7940" width="24" customWidth="1"/>
    <col min="7941" max="7941" width="18.5703125" customWidth="1"/>
    <col min="7942" max="7942" width="15.7109375" customWidth="1"/>
    <col min="7943" max="7943" width="12.85546875" customWidth="1"/>
    <col min="8193" max="8193" width="2.5703125" customWidth="1"/>
    <col min="8194" max="8194" width="28.42578125" customWidth="1"/>
    <col min="8195" max="8195" width="16.5703125" customWidth="1"/>
    <col min="8196" max="8196" width="24" customWidth="1"/>
    <col min="8197" max="8197" width="18.5703125" customWidth="1"/>
    <col min="8198" max="8198" width="15.7109375" customWidth="1"/>
    <col min="8199" max="8199" width="12.85546875" customWidth="1"/>
    <col min="8449" max="8449" width="2.5703125" customWidth="1"/>
    <col min="8450" max="8450" width="28.42578125" customWidth="1"/>
    <col min="8451" max="8451" width="16.5703125" customWidth="1"/>
    <col min="8452" max="8452" width="24" customWidth="1"/>
    <col min="8453" max="8453" width="18.5703125" customWidth="1"/>
    <col min="8454" max="8454" width="15.7109375" customWidth="1"/>
    <col min="8455" max="8455" width="12.85546875" customWidth="1"/>
    <col min="8705" max="8705" width="2.5703125" customWidth="1"/>
    <col min="8706" max="8706" width="28.42578125" customWidth="1"/>
    <col min="8707" max="8707" width="16.5703125" customWidth="1"/>
    <col min="8708" max="8708" width="24" customWidth="1"/>
    <col min="8709" max="8709" width="18.5703125" customWidth="1"/>
    <col min="8710" max="8710" width="15.7109375" customWidth="1"/>
    <col min="8711" max="8711" width="12.85546875" customWidth="1"/>
    <col min="8961" max="8961" width="2.5703125" customWidth="1"/>
    <col min="8962" max="8962" width="28.42578125" customWidth="1"/>
    <col min="8963" max="8963" width="16.5703125" customWidth="1"/>
    <col min="8964" max="8964" width="24" customWidth="1"/>
    <col min="8965" max="8965" width="18.5703125" customWidth="1"/>
    <col min="8966" max="8966" width="15.7109375" customWidth="1"/>
    <col min="8967" max="8967" width="12.85546875" customWidth="1"/>
    <col min="9217" max="9217" width="2.5703125" customWidth="1"/>
    <col min="9218" max="9218" width="28.42578125" customWidth="1"/>
    <col min="9219" max="9219" width="16.5703125" customWidth="1"/>
    <col min="9220" max="9220" width="24" customWidth="1"/>
    <col min="9221" max="9221" width="18.5703125" customWidth="1"/>
    <col min="9222" max="9222" width="15.7109375" customWidth="1"/>
    <col min="9223" max="9223" width="12.85546875" customWidth="1"/>
    <col min="9473" max="9473" width="2.5703125" customWidth="1"/>
    <col min="9474" max="9474" width="28.42578125" customWidth="1"/>
    <col min="9475" max="9475" width="16.5703125" customWidth="1"/>
    <col min="9476" max="9476" width="24" customWidth="1"/>
    <col min="9477" max="9477" width="18.5703125" customWidth="1"/>
    <col min="9478" max="9478" width="15.7109375" customWidth="1"/>
    <col min="9479" max="9479" width="12.85546875" customWidth="1"/>
    <col min="9729" max="9729" width="2.5703125" customWidth="1"/>
    <col min="9730" max="9730" width="28.42578125" customWidth="1"/>
    <col min="9731" max="9731" width="16.5703125" customWidth="1"/>
    <col min="9732" max="9732" width="24" customWidth="1"/>
    <col min="9733" max="9733" width="18.5703125" customWidth="1"/>
    <col min="9734" max="9734" width="15.7109375" customWidth="1"/>
    <col min="9735" max="9735" width="12.85546875" customWidth="1"/>
    <col min="9985" max="9985" width="2.5703125" customWidth="1"/>
    <col min="9986" max="9986" width="28.42578125" customWidth="1"/>
    <col min="9987" max="9987" width="16.5703125" customWidth="1"/>
    <col min="9988" max="9988" width="24" customWidth="1"/>
    <col min="9989" max="9989" width="18.5703125" customWidth="1"/>
    <col min="9990" max="9990" width="15.7109375" customWidth="1"/>
    <col min="9991" max="9991" width="12.85546875" customWidth="1"/>
    <col min="10241" max="10241" width="2.5703125" customWidth="1"/>
    <col min="10242" max="10242" width="28.42578125" customWidth="1"/>
    <col min="10243" max="10243" width="16.5703125" customWidth="1"/>
    <col min="10244" max="10244" width="24" customWidth="1"/>
    <col min="10245" max="10245" width="18.5703125" customWidth="1"/>
    <col min="10246" max="10246" width="15.7109375" customWidth="1"/>
    <col min="10247" max="10247" width="12.85546875" customWidth="1"/>
    <col min="10497" max="10497" width="2.5703125" customWidth="1"/>
    <col min="10498" max="10498" width="28.42578125" customWidth="1"/>
    <col min="10499" max="10499" width="16.5703125" customWidth="1"/>
    <col min="10500" max="10500" width="24" customWidth="1"/>
    <col min="10501" max="10501" width="18.5703125" customWidth="1"/>
    <col min="10502" max="10502" width="15.7109375" customWidth="1"/>
    <col min="10503" max="10503" width="12.85546875" customWidth="1"/>
    <col min="10753" max="10753" width="2.5703125" customWidth="1"/>
    <col min="10754" max="10754" width="28.42578125" customWidth="1"/>
    <col min="10755" max="10755" width="16.5703125" customWidth="1"/>
    <col min="10756" max="10756" width="24" customWidth="1"/>
    <col min="10757" max="10757" width="18.5703125" customWidth="1"/>
    <col min="10758" max="10758" width="15.7109375" customWidth="1"/>
    <col min="10759" max="10759" width="12.85546875" customWidth="1"/>
    <col min="11009" max="11009" width="2.5703125" customWidth="1"/>
    <col min="11010" max="11010" width="28.42578125" customWidth="1"/>
    <col min="11011" max="11011" width="16.5703125" customWidth="1"/>
    <col min="11012" max="11012" width="24" customWidth="1"/>
    <col min="11013" max="11013" width="18.5703125" customWidth="1"/>
    <col min="11014" max="11014" width="15.7109375" customWidth="1"/>
    <col min="11015" max="11015" width="12.85546875" customWidth="1"/>
    <col min="11265" max="11265" width="2.5703125" customWidth="1"/>
    <col min="11266" max="11266" width="28.42578125" customWidth="1"/>
    <col min="11267" max="11267" width="16.5703125" customWidth="1"/>
    <col min="11268" max="11268" width="24" customWidth="1"/>
    <col min="11269" max="11269" width="18.5703125" customWidth="1"/>
    <col min="11270" max="11270" width="15.7109375" customWidth="1"/>
    <col min="11271" max="11271" width="12.85546875" customWidth="1"/>
    <col min="11521" max="11521" width="2.5703125" customWidth="1"/>
    <col min="11522" max="11522" width="28.42578125" customWidth="1"/>
    <col min="11523" max="11523" width="16.5703125" customWidth="1"/>
    <col min="11524" max="11524" width="24" customWidth="1"/>
    <col min="11525" max="11525" width="18.5703125" customWidth="1"/>
    <col min="11526" max="11526" width="15.7109375" customWidth="1"/>
    <col min="11527" max="11527" width="12.85546875" customWidth="1"/>
    <col min="11777" max="11777" width="2.5703125" customWidth="1"/>
    <col min="11778" max="11778" width="28.42578125" customWidth="1"/>
    <col min="11779" max="11779" width="16.5703125" customWidth="1"/>
    <col min="11780" max="11780" width="24" customWidth="1"/>
    <col min="11781" max="11781" width="18.5703125" customWidth="1"/>
    <col min="11782" max="11782" width="15.7109375" customWidth="1"/>
    <col min="11783" max="11783" width="12.85546875" customWidth="1"/>
    <col min="12033" max="12033" width="2.5703125" customWidth="1"/>
    <col min="12034" max="12034" width="28.42578125" customWidth="1"/>
    <col min="12035" max="12035" width="16.5703125" customWidth="1"/>
    <col min="12036" max="12036" width="24" customWidth="1"/>
    <col min="12037" max="12037" width="18.5703125" customWidth="1"/>
    <col min="12038" max="12038" width="15.7109375" customWidth="1"/>
    <col min="12039" max="12039" width="12.85546875" customWidth="1"/>
    <col min="12289" max="12289" width="2.5703125" customWidth="1"/>
    <col min="12290" max="12290" width="28.42578125" customWidth="1"/>
    <col min="12291" max="12291" width="16.5703125" customWidth="1"/>
    <col min="12292" max="12292" width="24" customWidth="1"/>
    <col min="12293" max="12293" width="18.5703125" customWidth="1"/>
    <col min="12294" max="12294" width="15.7109375" customWidth="1"/>
    <col min="12295" max="12295" width="12.85546875" customWidth="1"/>
    <col min="12545" max="12545" width="2.5703125" customWidth="1"/>
    <col min="12546" max="12546" width="28.42578125" customWidth="1"/>
    <col min="12547" max="12547" width="16.5703125" customWidth="1"/>
    <col min="12548" max="12548" width="24" customWidth="1"/>
    <col min="12549" max="12549" width="18.5703125" customWidth="1"/>
    <col min="12550" max="12550" width="15.7109375" customWidth="1"/>
    <col min="12551" max="12551" width="12.85546875" customWidth="1"/>
    <col min="12801" max="12801" width="2.5703125" customWidth="1"/>
    <col min="12802" max="12802" width="28.42578125" customWidth="1"/>
    <col min="12803" max="12803" width="16.5703125" customWidth="1"/>
    <col min="12804" max="12804" width="24" customWidth="1"/>
    <col min="12805" max="12805" width="18.5703125" customWidth="1"/>
    <col min="12806" max="12806" width="15.7109375" customWidth="1"/>
    <col min="12807" max="12807" width="12.85546875" customWidth="1"/>
    <col min="13057" max="13057" width="2.5703125" customWidth="1"/>
    <col min="13058" max="13058" width="28.42578125" customWidth="1"/>
    <col min="13059" max="13059" width="16.5703125" customWidth="1"/>
    <col min="13060" max="13060" width="24" customWidth="1"/>
    <col min="13061" max="13061" width="18.5703125" customWidth="1"/>
    <col min="13062" max="13062" width="15.7109375" customWidth="1"/>
    <col min="13063" max="13063" width="12.85546875" customWidth="1"/>
    <col min="13313" max="13313" width="2.5703125" customWidth="1"/>
    <col min="13314" max="13314" width="28.42578125" customWidth="1"/>
    <col min="13315" max="13315" width="16.5703125" customWidth="1"/>
    <col min="13316" max="13316" width="24" customWidth="1"/>
    <col min="13317" max="13317" width="18.5703125" customWidth="1"/>
    <col min="13318" max="13318" width="15.7109375" customWidth="1"/>
    <col min="13319" max="13319" width="12.85546875" customWidth="1"/>
    <col min="13569" max="13569" width="2.5703125" customWidth="1"/>
    <col min="13570" max="13570" width="28.42578125" customWidth="1"/>
    <col min="13571" max="13571" width="16.5703125" customWidth="1"/>
    <col min="13572" max="13572" width="24" customWidth="1"/>
    <col min="13573" max="13573" width="18.5703125" customWidth="1"/>
    <col min="13574" max="13574" width="15.7109375" customWidth="1"/>
    <col min="13575" max="13575" width="12.85546875" customWidth="1"/>
    <col min="13825" max="13825" width="2.5703125" customWidth="1"/>
    <col min="13826" max="13826" width="28.42578125" customWidth="1"/>
    <col min="13827" max="13827" width="16.5703125" customWidth="1"/>
    <col min="13828" max="13828" width="24" customWidth="1"/>
    <col min="13829" max="13829" width="18.5703125" customWidth="1"/>
    <col min="13830" max="13830" width="15.7109375" customWidth="1"/>
    <col min="13831" max="13831" width="12.85546875" customWidth="1"/>
    <col min="14081" max="14081" width="2.5703125" customWidth="1"/>
    <col min="14082" max="14082" width="28.42578125" customWidth="1"/>
    <col min="14083" max="14083" width="16.5703125" customWidth="1"/>
    <col min="14084" max="14084" width="24" customWidth="1"/>
    <col min="14085" max="14085" width="18.5703125" customWidth="1"/>
    <col min="14086" max="14086" width="15.7109375" customWidth="1"/>
    <col min="14087" max="14087" width="12.85546875" customWidth="1"/>
    <col min="14337" max="14337" width="2.5703125" customWidth="1"/>
    <col min="14338" max="14338" width="28.42578125" customWidth="1"/>
    <col min="14339" max="14339" width="16.5703125" customWidth="1"/>
    <col min="14340" max="14340" width="24" customWidth="1"/>
    <col min="14341" max="14341" width="18.5703125" customWidth="1"/>
    <col min="14342" max="14342" width="15.7109375" customWidth="1"/>
    <col min="14343" max="14343" width="12.85546875" customWidth="1"/>
    <col min="14593" max="14593" width="2.5703125" customWidth="1"/>
    <col min="14594" max="14594" width="28.42578125" customWidth="1"/>
    <col min="14595" max="14595" width="16.5703125" customWidth="1"/>
    <col min="14596" max="14596" width="24" customWidth="1"/>
    <col min="14597" max="14597" width="18.5703125" customWidth="1"/>
    <col min="14598" max="14598" width="15.7109375" customWidth="1"/>
    <col min="14599" max="14599" width="12.85546875" customWidth="1"/>
    <col min="14849" max="14849" width="2.5703125" customWidth="1"/>
    <col min="14850" max="14850" width="28.42578125" customWidth="1"/>
    <col min="14851" max="14851" width="16.5703125" customWidth="1"/>
    <col min="14852" max="14852" width="24" customWidth="1"/>
    <col min="14853" max="14853" width="18.5703125" customWidth="1"/>
    <col min="14854" max="14854" width="15.7109375" customWidth="1"/>
    <col min="14855" max="14855" width="12.85546875" customWidth="1"/>
    <col min="15105" max="15105" width="2.5703125" customWidth="1"/>
    <col min="15106" max="15106" width="28.42578125" customWidth="1"/>
    <col min="15107" max="15107" width="16.5703125" customWidth="1"/>
    <col min="15108" max="15108" width="24" customWidth="1"/>
    <col min="15109" max="15109" width="18.5703125" customWidth="1"/>
    <col min="15110" max="15110" width="15.7109375" customWidth="1"/>
    <col min="15111" max="15111" width="12.85546875" customWidth="1"/>
    <col min="15361" max="15361" width="2.5703125" customWidth="1"/>
    <col min="15362" max="15362" width="28.42578125" customWidth="1"/>
    <col min="15363" max="15363" width="16.5703125" customWidth="1"/>
    <col min="15364" max="15364" width="24" customWidth="1"/>
    <col min="15365" max="15365" width="18.5703125" customWidth="1"/>
    <col min="15366" max="15366" width="15.7109375" customWidth="1"/>
    <col min="15367" max="15367" width="12.85546875" customWidth="1"/>
    <col min="15617" max="15617" width="2.5703125" customWidth="1"/>
    <col min="15618" max="15618" width="28.42578125" customWidth="1"/>
    <col min="15619" max="15619" width="16.5703125" customWidth="1"/>
    <col min="15620" max="15620" width="24" customWidth="1"/>
    <col min="15621" max="15621" width="18.5703125" customWidth="1"/>
    <col min="15622" max="15622" width="15.7109375" customWidth="1"/>
    <col min="15623" max="15623" width="12.85546875" customWidth="1"/>
    <col min="15873" max="15873" width="2.5703125" customWidth="1"/>
    <col min="15874" max="15874" width="28.42578125" customWidth="1"/>
    <col min="15875" max="15875" width="16.5703125" customWidth="1"/>
    <col min="15876" max="15876" width="24" customWidth="1"/>
    <col min="15877" max="15877" width="18.5703125" customWidth="1"/>
    <col min="15878" max="15878" width="15.7109375" customWidth="1"/>
    <col min="15879" max="15879" width="12.85546875" customWidth="1"/>
    <col min="16129" max="16129" width="2.5703125" customWidth="1"/>
    <col min="16130" max="16130" width="28.42578125" customWidth="1"/>
    <col min="16131" max="16131" width="16.5703125" customWidth="1"/>
    <col min="16132" max="16132" width="24" customWidth="1"/>
    <col min="16133" max="16133" width="18.5703125" customWidth="1"/>
    <col min="16134" max="16134" width="15.7109375" customWidth="1"/>
    <col min="16135" max="16135" width="12.85546875" customWidth="1"/>
  </cols>
  <sheetData>
    <row r="1" spans="1:7" s="142" customFormat="1" ht="34.5" customHeight="1" x14ac:dyDescent="0.2"/>
    <row r="2" spans="1:7" s="142" customFormat="1" ht="57" customHeight="1" x14ac:dyDescent="0.2"/>
    <row r="3" spans="1:7" ht="15" x14ac:dyDescent="0.25">
      <c r="B3" s="1"/>
      <c r="C3" s="1"/>
      <c r="D3" s="2"/>
      <c r="G3" s="1"/>
    </row>
    <row r="4" spans="1:7" ht="15" x14ac:dyDescent="0.25">
      <c r="B4" s="1"/>
      <c r="C4" s="1"/>
      <c r="D4" s="2"/>
      <c r="G4" s="1"/>
    </row>
    <row r="5" spans="1:7" ht="15" x14ac:dyDescent="0.25">
      <c r="B5" s="143" t="s">
        <v>0</v>
      </c>
      <c r="C5" s="143"/>
      <c r="D5" s="143"/>
      <c r="E5" s="143"/>
      <c r="F5" s="143"/>
      <c r="G5" s="143"/>
    </row>
    <row r="6" spans="1:7" ht="15" x14ac:dyDescent="0.25">
      <c r="B6" s="144" t="s">
        <v>1</v>
      </c>
      <c r="C6" s="144"/>
      <c r="D6" s="144"/>
      <c r="E6" s="144"/>
      <c r="F6" s="144"/>
      <c r="G6" s="144"/>
    </row>
    <row r="7" spans="1:7" ht="15" x14ac:dyDescent="0.25">
      <c r="B7" s="144" t="s">
        <v>2</v>
      </c>
      <c r="C7" s="144"/>
      <c r="D7" s="144"/>
      <c r="E7" s="144"/>
      <c r="F7" s="144"/>
      <c r="G7" s="144"/>
    </row>
    <row r="8" spans="1:7" ht="15" x14ac:dyDescent="0.25">
      <c r="A8" s="145"/>
      <c r="B8" s="145"/>
      <c r="C8" s="145"/>
      <c r="D8" s="145"/>
      <c r="E8" s="145"/>
      <c r="F8" s="145"/>
      <c r="G8" s="118"/>
    </row>
    <row r="9" spans="1:7" x14ac:dyDescent="0.2">
      <c r="B9" s="3"/>
      <c r="C9" s="3"/>
      <c r="D9" s="3"/>
      <c r="E9" s="3"/>
      <c r="F9" s="3"/>
      <c r="G9" s="3"/>
    </row>
    <row r="10" spans="1:7" ht="15.75" x14ac:dyDescent="0.25">
      <c r="B10" s="141" t="s">
        <v>3</v>
      </c>
      <c r="C10" s="141"/>
      <c r="D10" s="141"/>
      <c r="E10" s="141"/>
      <c r="F10" s="141"/>
      <c r="G10" s="3"/>
    </row>
    <row r="11" spans="1:7" ht="15.75" x14ac:dyDescent="0.25">
      <c r="B11" s="141" t="s">
        <v>4</v>
      </c>
      <c r="C11" s="141"/>
      <c r="D11" s="141"/>
      <c r="E11" s="141"/>
      <c r="F11" s="141"/>
      <c r="G11" s="3"/>
    </row>
    <row r="12" spans="1:7" ht="15.75" customHeight="1" x14ac:dyDescent="0.25">
      <c r="B12" s="146" t="s">
        <v>5</v>
      </c>
      <c r="C12" s="146"/>
      <c r="D12" s="146"/>
      <c r="E12" s="146"/>
      <c r="F12" s="146"/>
      <c r="G12" s="146"/>
    </row>
    <row r="13" spans="1:7" ht="15.75" customHeight="1" x14ac:dyDescent="0.25">
      <c r="B13" s="146" t="s">
        <v>6</v>
      </c>
      <c r="C13" s="146"/>
      <c r="D13" s="146"/>
      <c r="E13" s="146"/>
      <c r="F13" s="146"/>
      <c r="G13" s="146"/>
    </row>
    <row r="14" spans="1:7" ht="15.75" customHeight="1" x14ac:dyDescent="0.25">
      <c r="B14" s="146" t="s">
        <v>7</v>
      </c>
      <c r="C14" s="146"/>
      <c r="D14" s="146"/>
      <c r="E14" s="146"/>
      <c r="F14" s="146"/>
      <c r="G14" s="146"/>
    </row>
    <row r="15" spans="1:7" ht="15.75" customHeight="1" x14ac:dyDescent="0.25">
      <c r="B15" s="141" t="s">
        <v>8</v>
      </c>
      <c r="C15" s="141"/>
      <c r="D15" s="141"/>
      <c r="E15" s="141"/>
      <c r="F15" s="141"/>
      <c r="G15" s="141"/>
    </row>
    <row r="16" spans="1:7" ht="15.75" x14ac:dyDescent="0.25">
      <c r="B16" s="141" t="s">
        <v>9</v>
      </c>
      <c r="C16" s="141"/>
      <c r="D16" s="141"/>
      <c r="E16" s="141"/>
      <c r="F16" s="141"/>
      <c r="G16" s="3"/>
    </row>
    <row r="17" spans="2:7" ht="15.75" x14ac:dyDescent="0.25">
      <c r="B17" s="141" t="s">
        <v>130</v>
      </c>
      <c r="C17" s="141"/>
      <c r="D17" s="141"/>
      <c r="E17" s="141"/>
      <c r="F17" s="141"/>
      <c r="G17" s="3"/>
    </row>
    <row r="18" spans="2:7" ht="15.75" x14ac:dyDescent="0.25">
      <c r="B18" s="141" t="s">
        <v>10</v>
      </c>
      <c r="C18" s="141"/>
      <c r="D18" s="141"/>
      <c r="E18" s="141"/>
      <c r="F18" s="141"/>
      <c r="G18" s="141"/>
    </row>
    <row r="19" spans="2:7" ht="15.75" x14ac:dyDescent="0.25">
      <c r="B19" s="117"/>
      <c r="C19" s="117"/>
      <c r="D19" s="117"/>
      <c r="E19" s="117"/>
      <c r="F19" s="117"/>
      <c r="G19" s="117"/>
    </row>
    <row r="20" spans="2:7" x14ac:dyDescent="0.2">
      <c r="B20" s="149" t="s">
        <v>11</v>
      </c>
      <c r="C20" s="149"/>
      <c r="D20" s="120" t="s">
        <v>12</v>
      </c>
      <c r="E20" s="120" t="s">
        <v>13</v>
      </c>
      <c r="F20" s="149" t="s">
        <v>14</v>
      </c>
      <c r="G20" s="149"/>
    </row>
    <row r="21" spans="2:7" ht="15" customHeight="1" x14ac:dyDescent="0.2">
      <c r="B21" s="150" t="s">
        <v>96</v>
      </c>
      <c r="C21" s="150"/>
      <c r="D21" s="4"/>
      <c r="E21" s="4" t="s">
        <v>95</v>
      </c>
      <c r="F21" s="151">
        <v>150000</v>
      </c>
      <c r="G21" s="151"/>
    </row>
    <row r="22" spans="2:7" ht="15.75" customHeight="1" x14ac:dyDescent="0.25">
      <c r="B22" s="152" t="s">
        <v>15</v>
      </c>
      <c r="C22" s="152"/>
      <c r="D22" s="5"/>
      <c r="E22" s="5"/>
      <c r="F22" s="153"/>
      <c r="G22" s="153"/>
    </row>
    <row r="23" spans="2:7" ht="15" x14ac:dyDescent="0.25">
      <c r="B23" s="152" t="s">
        <v>15</v>
      </c>
      <c r="C23" s="152"/>
      <c r="D23" s="5"/>
      <c r="E23" s="5"/>
      <c r="F23" s="153"/>
      <c r="G23" s="153"/>
    </row>
    <row r="24" spans="2:7" x14ac:dyDescent="0.2">
      <c r="B24" s="6"/>
      <c r="C24" s="6"/>
      <c r="D24" s="7"/>
      <c r="E24" s="7"/>
      <c r="F24" s="7"/>
      <c r="G24" s="3"/>
    </row>
    <row r="25" spans="2:7" x14ac:dyDescent="0.2">
      <c r="B25" s="154" t="s">
        <v>16</v>
      </c>
      <c r="C25" s="155"/>
      <c r="D25" s="155"/>
      <c r="E25" s="155"/>
      <c r="F25" s="155"/>
      <c r="G25" s="156"/>
    </row>
    <row r="26" spans="2:7" s="8" customFormat="1" ht="33.75" x14ac:dyDescent="0.2">
      <c r="B26" s="126" t="s">
        <v>17</v>
      </c>
      <c r="C26" s="119" t="s">
        <v>18</v>
      </c>
      <c r="D26" s="126" t="s">
        <v>19</v>
      </c>
      <c r="E26" s="126" t="s">
        <v>20</v>
      </c>
      <c r="F26" s="147" t="s">
        <v>21</v>
      </c>
      <c r="G26" s="148"/>
    </row>
    <row r="27" spans="2:7" x14ac:dyDescent="0.2">
      <c r="B27" s="9">
        <v>45189</v>
      </c>
      <c r="C27" s="10">
        <v>13500</v>
      </c>
      <c r="D27" s="11">
        <v>45188</v>
      </c>
      <c r="E27" s="12">
        <v>1</v>
      </c>
      <c r="F27" s="157">
        <v>13500</v>
      </c>
      <c r="G27" s="158"/>
    </row>
    <row r="28" spans="2:7" x14ac:dyDescent="0.2">
      <c r="B28" s="9">
        <v>45189</v>
      </c>
      <c r="C28" s="10">
        <v>50000</v>
      </c>
      <c r="D28" s="11">
        <v>45188</v>
      </c>
      <c r="E28" s="12">
        <v>2</v>
      </c>
      <c r="F28" s="157">
        <v>50000</v>
      </c>
      <c r="G28" s="158"/>
    </row>
    <row r="29" spans="2:7" x14ac:dyDescent="0.2">
      <c r="B29" s="9"/>
      <c r="C29" s="13"/>
      <c r="D29" s="11"/>
      <c r="E29" s="12"/>
      <c r="F29" s="157"/>
      <c r="G29" s="158"/>
    </row>
    <row r="30" spans="2:7" x14ac:dyDescent="0.2">
      <c r="B30" s="9"/>
      <c r="C30" s="14"/>
      <c r="D30" s="11"/>
      <c r="E30" s="12"/>
      <c r="F30" s="159"/>
      <c r="G30" s="160"/>
    </row>
    <row r="31" spans="2:7" x14ac:dyDescent="0.2">
      <c r="B31" s="161" t="s">
        <v>22</v>
      </c>
      <c r="C31" s="162"/>
      <c r="D31" s="163"/>
      <c r="E31" s="15"/>
      <c r="F31" s="159">
        <v>51903.07</v>
      </c>
      <c r="G31" s="160"/>
    </row>
    <row r="32" spans="2:7" x14ac:dyDescent="0.2">
      <c r="B32" s="161" t="s">
        <v>23</v>
      </c>
      <c r="C32" s="162"/>
      <c r="D32" s="163"/>
      <c r="E32" s="15"/>
      <c r="F32" s="157">
        <f>F27+F28</f>
        <v>63500</v>
      </c>
      <c r="G32" s="160"/>
    </row>
    <row r="33" spans="2:7" x14ac:dyDescent="0.2">
      <c r="B33" s="161" t="s">
        <v>24</v>
      </c>
      <c r="C33" s="162"/>
      <c r="D33" s="163"/>
      <c r="E33" s="15"/>
      <c r="F33" s="159">
        <v>73.73</v>
      </c>
      <c r="G33" s="160"/>
    </row>
    <row r="34" spans="2:7" x14ac:dyDescent="0.2">
      <c r="B34" s="161" t="s">
        <v>25</v>
      </c>
      <c r="C34" s="162"/>
      <c r="D34" s="163"/>
      <c r="E34" s="15"/>
      <c r="F34" s="159"/>
      <c r="G34" s="160"/>
    </row>
    <row r="35" spans="2:7" x14ac:dyDescent="0.2">
      <c r="B35" s="161" t="s">
        <v>26</v>
      </c>
      <c r="C35" s="162"/>
      <c r="D35" s="163"/>
      <c r="E35" s="15"/>
      <c r="F35" s="159">
        <f>F31+F32+F33</f>
        <v>115476.8</v>
      </c>
      <c r="G35" s="160"/>
    </row>
    <row r="36" spans="2:7" x14ac:dyDescent="0.2">
      <c r="B36" s="165"/>
      <c r="C36" s="166"/>
      <c r="D36" s="167"/>
      <c r="E36" s="16"/>
      <c r="F36" s="168"/>
      <c r="G36" s="169"/>
    </row>
    <row r="37" spans="2:7" x14ac:dyDescent="0.2">
      <c r="B37" s="161" t="s">
        <v>27</v>
      </c>
      <c r="C37" s="162"/>
      <c r="D37" s="163"/>
      <c r="E37" s="15"/>
      <c r="F37" s="159"/>
      <c r="G37" s="160"/>
    </row>
    <row r="38" spans="2:7" x14ac:dyDescent="0.2">
      <c r="B38" s="170" t="s">
        <v>28</v>
      </c>
      <c r="C38" s="171"/>
      <c r="D38" s="172"/>
      <c r="E38" s="17"/>
      <c r="F38" s="173">
        <f>F31+F32+F33</f>
        <v>115476.8</v>
      </c>
      <c r="G38" s="174"/>
    </row>
    <row r="39" spans="2:7" x14ac:dyDescent="0.2">
      <c r="B39" s="175" t="s">
        <v>29</v>
      </c>
      <c r="C39" s="175"/>
      <c r="D39" s="175"/>
      <c r="E39" s="175"/>
      <c r="F39" s="175"/>
      <c r="G39" s="175"/>
    </row>
    <row r="40" spans="2:7" x14ac:dyDescent="0.2">
      <c r="B40" s="176" t="s">
        <v>30</v>
      </c>
      <c r="C40" s="176"/>
      <c r="D40" s="176"/>
      <c r="E40" s="176"/>
      <c r="F40" s="176"/>
      <c r="G40" s="176"/>
    </row>
    <row r="41" spans="2:7" x14ac:dyDescent="0.2">
      <c r="B41" s="176" t="s">
        <v>31</v>
      </c>
      <c r="C41" s="176"/>
      <c r="D41" s="176"/>
      <c r="E41" s="176"/>
      <c r="F41" s="176"/>
      <c r="G41" s="176"/>
    </row>
    <row r="42" spans="2:7" ht="18" customHeight="1" x14ac:dyDescent="0.2">
      <c r="B42" s="164" t="s">
        <v>97</v>
      </c>
      <c r="C42" s="164"/>
      <c r="D42" s="164"/>
      <c r="E42" s="164"/>
      <c r="F42" s="164"/>
      <c r="G42" s="164"/>
    </row>
    <row r="43" spans="2:7" ht="12" customHeight="1" x14ac:dyDescent="0.2">
      <c r="B43" s="164"/>
      <c r="C43" s="164"/>
      <c r="D43" s="164"/>
      <c r="E43" s="164"/>
      <c r="F43" s="164"/>
      <c r="G43" s="164"/>
    </row>
    <row r="44" spans="2:7" ht="18" customHeight="1" x14ac:dyDescent="0.2">
      <c r="B44" s="18"/>
      <c r="C44" s="18"/>
      <c r="D44" s="18"/>
      <c r="E44" s="18"/>
      <c r="F44" s="18"/>
      <c r="G44" s="18"/>
    </row>
    <row r="45" spans="2:7" x14ac:dyDescent="0.2">
      <c r="B45" s="122"/>
      <c r="C45" s="122"/>
      <c r="D45" s="122"/>
      <c r="E45" s="122"/>
      <c r="F45" s="122"/>
      <c r="G45" s="122"/>
    </row>
    <row r="46" spans="2:7" x14ac:dyDescent="0.2">
      <c r="B46" s="147" t="s">
        <v>32</v>
      </c>
      <c r="C46" s="178"/>
      <c r="D46" s="178"/>
      <c r="E46" s="178"/>
      <c r="F46" s="178"/>
      <c r="G46" s="148"/>
    </row>
    <row r="47" spans="2:7" x14ac:dyDescent="0.2">
      <c r="B47" s="147" t="s">
        <v>33</v>
      </c>
      <c r="C47" s="178"/>
      <c r="D47" s="178"/>
      <c r="E47" s="178"/>
      <c r="F47" s="19"/>
      <c r="G47" s="20"/>
    </row>
    <row r="48" spans="2:7" ht="96" x14ac:dyDescent="0.2">
      <c r="B48" s="21" t="s">
        <v>34</v>
      </c>
      <c r="C48" s="21" t="s">
        <v>35</v>
      </c>
      <c r="D48" s="21" t="s">
        <v>36</v>
      </c>
      <c r="E48" s="22" t="s">
        <v>37</v>
      </c>
      <c r="F48" s="100" t="s">
        <v>38</v>
      </c>
      <c r="G48" s="23" t="s">
        <v>39</v>
      </c>
    </row>
    <row r="49" spans="2:7" x14ac:dyDescent="0.2">
      <c r="B49" s="24" t="s">
        <v>40</v>
      </c>
      <c r="C49" s="25">
        <v>16252.91</v>
      </c>
      <c r="D49" s="26"/>
      <c r="E49" s="102">
        <f>C49</f>
        <v>16252.91</v>
      </c>
      <c r="F49" s="103">
        <f>E49</f>
        <v>16252.91</v>
      </c>
      <c r="G49" s="25"/>
    </row>
    <row r="50" spans="2:7" x14ac:dyDescent="0.2">
      <c r="B50" s="24" t="s">
        <v>41</v>
      </c>
      <c r="C50" s="25"/>
      <c r="D50" s="26"/>
      <c r="E50" s="102">
        <f t="shared" ref="E50:E62" si="0">C50</f>
        <v>0</v>
      </c>
      <c r="F50" s="103">
        <f t="shared" ref="F50:F62" si="1">E50</f>
        <v>0</v>
      </c>
      <c r="G50" s="25"/>
    </row>
    <row r="51" spans="2:7" x14ac:dyDescent="0.2">
      <c r="B51" s="24" t="s">
        <v>42</v>
      </c>
      <c r="C51" s="25"/>
      <c r="D51" s="26"/>
      <c r="E51" s="102">
        <f t="shared" si="0"/>
        <v>0</v>
      </c>
      <c r="F51" s="103">
        <f t="shared" si="1"/>
        <v>0</v>
      </c>
      <c r="G51" s="25"/>
    </row>
    <row r="52" spans="2:7" s="29" customFormat="1" x14ac:dyDescent="0.2">
      <c r="B52" s="28" t="s">
        <v>43</v>
      </c>
      <c r="C52" s="25"/>
      <c r="D52" s="26"/>
      <c r="E52" s="102">
        <f t="shared" si="0"/>
        <v>0</v>
      </c>
      <c r="F52" s="103">
        <f t="shared" si="1"/>
        <v>0</v>
      </c>
      <c r="G52" s="25"/>
    </row>
    <row r="53" spans="2:7" s="30" customFormat="1" x14ac:dyDescent="0.2">
      <c r="B53" s="24" t="s">
        <v>44</v>
      </c>
      <c r="C53" s="25"/>
      <c r="D53" s="26"/>
      <c r="E53" s="102">
        <f t="shared" si="0"/>
        <v>0</v>
      </c>
      <c r="F53" s="103">
        <f t="shared" si="1"/>
        <v>0</v>
      </c>
      <c r="G53" s="25"/>
    </row>
    <row r="54" spans="2:7" s="30" customFormat="1" x14ac:dyDescent="0.2">
      <c r="B54" s="28" t="s">
        <v>45</v>
      </c>
      <c r="C54" s="25">
        <v>140</v>
      </c>
      <c r="D54" s="26"/>
      <c r="E54" s="102">
        <f t="shared" si="0"/>
        <v>140</v>
      </c>
      <c r="F54" s="103">
        <f t="shared" si="1"/>
        <v>140</v>
      </c>
      <c r="G54" s="25"/>
    </row>
    <row r="55" spans="2:7" s="30" customFormat="1" x14ac:dyDescent="0.2">
      <c r="B55" s="24" t="s">
        <v>46</v>
      </c>
      <c r="C55" s="25"/>
      <c r="D55" s="26"/>
      <c r="E55" s="102">
        <f t="shared" si="0"/>
        <v>0</v>
      </c>
      <c r="F55" s="103">
        <f t="shared" si="1"/>
        <v>0</v>
      </c>
      <c r="G55" s="25"/>
    </row>
    <row r="56" spans="2:7" s="30" customFormat="1" x14ac:dyDescent="0.2">
      <c r="B56" s="28" t="s">
        <v>47</v>
      </c>
      <c r="C56" s="25">
        <v>5396.75</v>
      </c>
      <c r="D56" s="26"/>
      <c r="E56" s="102">
        <f t="shared" si="0"/>
        <v>5396.75</v>
      </c>
      <c r="F56" s="103">
        <f t="shared" si="1"/>
        <v>5396.75</v>
      </c>
      <c r="G56" s="25"/>
    </row>
    <row r="57" spans="2:7" s="30" customFormat="1" x14ac:dyDescent="0.2">
      <c r="B57" s="24" t="s">
        <v>48</v>
      </c>
      <c r="C57" s="25"/>
      <c r="D57" s="26"/>
      <c r="E57" s="102">
        <f t="shared" si="0"/>
        <v>0</v>
      </c>
      <c r="F57" s="103">
        <f t="shared" si="1"/>
        <v>0</v>
      </c>
      <c r="G57" s="25"/>
    </row>
    <row r="58" spans="2:7" s="30" customFormat="1" x14ac:dyDescent="0.2">
      <c r="B58" s="24" t="s">
        <v>49</v>
      </c>
      <c r="C58" s="25"/>
      <c r="D58" s="26"/>
      <c r="E58" s="102">
        <f t="shared" si="0"/>
        <v>0</v>
      </c>
      <c r="F58" s="103">
        <f t="shared" si="1"/>
        <v>0</v>
      </c>
      <c r="G58" s="25"/>
    </row>
    <row r="59" spans="2:7" s="30" customFormat="1" x14ac:dyDescent="0.2">
      <c r="B59" s="24" t="s">
        <v>50</v>
      </c>
      <c r="C59" s="25">
        <v>191.63</v>
      </c>
      <c r="D59" s="26"/>
      <c r="E59" s="102">
        <f t="shared" si="0"/>
        <v>191.63</v>
      </c>
      <c r="F59" s="103">
        <f t="shared" si="1"/>
        <v>191.63</v>
      </c>
      <c r="G59" s="25"/>
    </row>
    <row r="60" spans="2:7" s="30" customFormat="1" x14ac:dyDescent="0.2">
      <c r="B60" s="24" t="s">
        <v>51</v>
      </c>
      <c r="C60" s="25"/>
      <c r="D60" s="26"/>
      <c r="E60" s="102">
        <f t="shared" si="0"/>
        <v>0</v>
      </c>
      <c r="F60" s="103">
        <f t="shared" si="1"/>
        <v>0</v>
      </c>
      <c r="G60" s="25"/>
    </row>
    <row r="61" spans="2:7" s="30" customFormat="1" x14ac:dyDescent="0.2">
      <c r="B61" s="28" t="s">
        <v>52</v>
      </c>
      <c r="C61" s="25"/>
      <c r="D61" s="26"/>
      <c r="E61" s="102">
        <f t="shared" si="0"/>
        <v>0</v>
      </c>
      <c r="F61" s="103">
        <f t="shared" si="1"/>
        <v>0</v>
      </c>
      <c r="G61" s="25"/>
    </row>
    <row r="62" spans="2:7" s="30" customFormat="1" x14ac:dyDescent="0.2">
      <c r="B62" s="24" t="s">
        <v>53</v>
      </c>
      <c r="C62" s="25"/>
      <c r="D62" s="26"/>
      <c r="E62" s="102">
        <f t="shared" si="0"/>
        <v>0</v>
      </c>
      <c r="F62" s="103">
        <f t="shared" si="1"/>
        <v>0</v>
      </c>
      <c r="G62" s="25"/>
    </row>
    <row r="63" spans="2:7" s="30" customFormat="1" ht="24" x14ac:dyDescent="0.2">
      <c r="B63" s="28" t="s">
        <v>54</v>
      </c>
      <c r="C63" s="25">
        <v>93</v>
      </c>
      <c r="D63" s="26"/>
      <c r="E63" s="102">
        <v>93</v>
      </c>
      <c r="F63" s="103">
        <v>93</v>
      </c>
      <c r="G63" s="25"/>
    </row>
    <row r="64" spans="2:7" s="30" customFormat="1" x14ac:dyDescent="0.2">
      <c r="B64" s="24" t="s">
        <v>55</v>
      </c>
      <c r="C64" s="25">
        <v>1270</v>
      </c>
      <c r="D64" s="26"/>
      <c r="E64" s="102">
        <f>C64</f>
        <v>1270</v>
      </c>
      <c r="F64" s="103">
        <f>E64</f>
        <v>1270</v>
      </c>
      <c r="G64" s="25"/>
    </row>
    <row r="65" spans="2:7" s="30" customFormat="1" x14ac:dyDescent="0.2">
      <c r="B65" s="31" t="s">
        <v>56</v>
      </c>
      <c r="C65" s="32">
        <f>SUM(C49:C64)</f>
        <v>23344.29</v>
      </c>
      <c r="D65" s="32">
        <f>SUM(D49:D64)</f>
        <v>0</v>
      </c>
      <c r="E65" s="32">
        <f>SUM(E49:E64)</f>
        <v>23344.29</v>
      </c>
      <c r="F65" s="101">
        <f>SUM(F49:F64)</f>
        <v>23344.29</v>
      </c>
      <c r="G65" s="32">
        <f>SUM(G49:G64)</f>
        <v>0</v>
      </c>
    </row>
    <row r="66" spans="2:7" s="30" customFormat="1" x14ac:dyDescent="0.2">
      <c r="B66" s="147" t="s">
        <v>32</v>
      </c>
      <c r="C66" s="178"/>
      <c r="D66" s="178"/>
      <c r="E66" s="178"/>
      <c r="F66" s="178"/>
      <c r="G66" s="148"/>
    </row>
    <row r="67" spans="2:7" s="30" customFormat="1" x14ac:dyDescent="0.2">
      <c r="B67" s="147" t="s">
        <v>57</v>
      </c>
      <c r="C67" s="178"/>
      <c r="D67" s="178"/>
      <c r="E67" s="178"/>
      <c r="F67" s="19"/>
      <c r="G67" s="20"/>
    </row>
    <row r="68" spans="2:7" s="30" customFormat="1" ht="96" x14ac:dyDescent="0.2">
      <c r="B68" s="21" t="s">
        <v>34</v>
      </c>
      <c r="C68" s="21" t="s">
        <v>35</v>
      </c>
      <c r="D68" s="21" t="s">
        <v>36</v>
      </c>
      <c r="E68" s="22" t="s">
        <v>37</v>
      </c>
      <c r="F68" s="22" t="s">
        <v>38</v>
      </c>
      <c r="G68" s="23" t="s">
        <v>39</v>
      </c>
    </row>
    <row r="69" spans="2:7" s="30" customFormat="1" x14ac:dyDescent="0.2">
      <c r="B69" s="24" t="s">
        <v>40</v>
      </c>
      <c r="C69" s="25"/>
      <c r="D69" s="26"/>
      <c r="E69" s="33"/>
      <c r="F69" s="26"/>
      <c r="G69" s="25"/>
    </row>
    <row r="70" spans="2:7" x14ac:dyDescent="0.2">
      <c r="B70" s="24" t="s">
        <v>41</v>
      </c>
      <c r="C70" s="25"/>
      <c r="D70" s="26"/>
      <c r="E70" s="33"/>
      <c r="F70" s="26"/>
      <c r="G70" s="25"/>
    </row>
    <row r="71" spans="2:7" x14ac:dyDescent="0.2">
      <c r="B71" s="24" t="s">
        <v>42</v>
      </c>
      <c r="C71" s="25"/>
      <c r="D71" s="26"/>
      <c r="E71" s="33"/>
      <c r="F71" s="26"/>
      <c r="G71" s="25"/>
    </row>
    <row r="72" spans="2:7" x14ac:dyDescent="0.2">
      <c r="B72" s="28" t="s">
        <v>43</v>
      </c>
      <c r="C72" s="25"/>
      <c r="D72" s="26"/>
      <c r="E72" s="33"/>
      <c r="F72" s="26"/>
      <c r="G72" s="25"/>
    </row>
    <row r="73" spans="2:7" x14ac:dyDescent="0.2">
      <c r="B73" s="24" t="s">
        <v>44</v>
      </c>
      <c r="C73" s="25"/>
      <c r="D73" s="26"/>
      <c r="E73" s="33"/>
      <c r="F73" s="26"/>
      <c r="G73" s="25"/>
    </row>
    <row r="74" spans="2:7" x14ac:dyDescent="0.2">
      <c r="B74" s="28" t="s">
        <v>45</v>
      </c>
      <c r="C74" s="25"/>
      <c r="D74" s="26"/>
      <c r="E74" s="33"/>
      <c r="F74" s="26"/>
      <c r="G74" s="25"/>
    </row>
    <row r="75" spans="2:7" x14ac:dyDescent="0.2">
      <c r="B75" s="24" t="s">
        <v>46</v>
      </c>
      <c r="C75" s="25"/>
      <c r="D75" s="26"/>
      <c r="E75" s="33"/>
      <c r="F75" s="26"/>
      <c r="G75" s="25"/>
    </row>
    <row r="76" spans="2:7" x14ac:dyDescent="0.2">
      <c r="B76" s="28" t="s">
        <v>47</v>
      </c>
      <c r="C76" s="25"/>
      <c r="D76" s="26"/>
      <c r="E76" s="33"/>
      <c r="F76" s="26"/>
      <c r="G76" s="25"/>
    </row>
    <row r="77" spans="2:7" x14ac:dyDescent="0.2">
      <c r="B77" s="24" t="s">
        <v>48</v>
      </c>
      <c r="C77" s="25"/>
      <c r="D77" s="26"/>
      <c r="E77" s="33"/>
      <c r="F77" s="26"/>
      <c r="G77" s="25"/>
    </row>
    <row r="78" spans="2:7" x14ac:dyDescent="0.2">
      <c r="B78" s="24" t="s">
        <v>49</v>
      </c>
      <c r="C78" s="25"/>
      <c r="D78" s="26"/>
      <c r="E78" s="33"/>
      <c r="F78" s="26"/>
      <c r="G78" s="25"/>
    </row>
    <row r="79" spans="2:7" x14ac:dyDescent="0.2">
      <c r="B79" s="24" t="s">
        <v>50</v>
      </c>
      <c r="C79" s="25"/>
      <c r="D79" s="26"/>
      <c r="E79" s="33"/>
      <c r="F79" s="26"/>
      <c r="G79" s="25"/>
    </row>
    <row r="80" spans="2:7" ht="15" customHeight="1" x14ac:dyDescent="0.2">
      <c r="B80" s="24" t="s">
        <v>51</v>
      </c>
      <c r="C80" s="25"/>
      <c r="D80" s="26"/>
      <c r="E80" s="33"/>
      <c r="F80" s="26"/>
      <c r="G80" s="25"/>
    </row>
    <row r="81" spans="2:9" ht="15" customHeight="1" x14ac:dyDescent="0.2">
      <c r="B81" s="28" t="s">
        <v>52</v>
      </c>
      <c r="C81" s="25"/>
      <c r="D81" s="26"/>
      <c r="E81" s="33"/>
      <c r="F81" s="26"/>
      <c r="G81" s="25"/>
    </row>
    <row r="82" spans="2:9" ht="15" customHeight="1" x14ac:dyDescent="0.2">
      <c r="B82" s="24" t="s">
        <v>53</v>
      </c>
      <c r="C82" s="25"/>
      <c r="D82" s="26"/>
      <c r="E82" s="33"/>
      <c r="F82" s="26"/>
      <c r="G82" s="25"/>
    </row>
    <row r="83" spans="2:9" ht="24" x14ac:dyDescent="0.2">
      <c r="B83" s="28" t="s">
        <v>54</v>
      </c>
      <c r="C83" s="25"/>
      <c r="D83" s="26"/>
      <c r="E83" s="27"/>
      <c r="F83" s="26"/>
      <c r="G83" s="25"/>
    </row>
    <row r="84" spans="2:9" x14ac:dyDescent="0.2">
      <c r="B84" s="24" t="s">
        <v>55</v>
      </c>
      <c r="C84" s="25"/>
      <c r="D84" s="26"/>
      <c r="E84" s="26"/>
      <c r="F84" s="26"/>
      <c r="G84" s="25"/>
    </row>
    <row r="85" spans="2:9" x14ac:dyDescent="0.2">
      <c r="B85" s="31" t="s">
        <v>56</v>
      </c>
      <c r="C85" s="32">
        <f>SUM(C69:C84)</f>
        <v>0</v>
      </c>
      <c r="D85" s="32">
        <f>SUM(D69:D84)</f>
        <v>0</v>
      </c>
      <c r="E85" s="32">
        <f>SUM(E69:E84)</f>
        <v>0</v>
      </c>
      <c r="F85" s="32">
        <f>SUM(F69:F84)</f>
        <v>0</v>
      </c>
      <c r="G85" s="32"/>
    </row>
    <row r="86" spans="2:9" ht="15" x14ac:dyDescent="0.25">
      <c r="B86" s="34"/>
      <c r="C86" s="35"/>
      <c r="D86" s="36"/>
      <c r="E86" s="36"/>
      <c r="F86" s="37"/>
      <c r="G86" s="37"/>
    </row>
    <row r="87" spans="2:9" x14ac:dyDescent="0.2">
      <c r="B87" s="38" t="s">
        <v>58</v>
      </c>
      <c r="C87" s="38"/>
      <c r="D87" s="38"/>
      <c r="E87" s="38"/>
      <c r="F87" s="39"/>
      <c r="G87" s="39"/>
    </row>
    <row r="88" spans="2:9" x14ac:dyDescent="0.2">
      <c r="B88" s="40" t="s">
        <v>59</v>
      </c>
      <c r="C88" s="122"/>
      <c r="D88" s="122"/>
      <c r="E88" s="122"/>
      <c r="F88" s="122"/>
      <c r="G88" s="122"/>
    </row>
    <row r="89" spans="2:9" x14ac:dyDescent="0.2">
      <c r="B89" s="40" t="s">
        <v>60</v>
      </c>
      <c r="C89" s="122"/>
      <c r="D89" s="122"/>
      <c r="E89" s="122"/>
      <c r="F89" s="122"/>
      <c r="G89" s="122"/>
    </row>
    <row r="90" spans="2:9" x14ac:dyDescent="0.2">
      <c r="B90" s="40" t="s">
        <v>61</v>
      </c>
      <c r="C90" s="122"/>
      <c r="D90" s="122"/>
      <c r="E90" s="122"/>
      <c r="F90" s="122"/>
      <c r="G90" s="122"/>
    </row>
    <row r="91" spans="2:9" x14ac:dyDescent="0.2">
      <c r="B91" s="40" t="s">
        <v>62</v>
      </c>
      <c r="C91" s="121"/>
      <c r="D91" s="121"/>
      <c r="E91" s="121"/>
      <c r="F91" s="121"/>
      <c r="G91" s="121"/>
    </row>
    <row r="92" spans="2:9" x14ac:dyDescent="0.2">
      <c r="B92" s="40" t="s">
        <v>63</v>
      </c>
      <c r="C92" s="121"/>
      <c r="D92" s="121"/>
      <c r="E92" s="121"/>
      <c r="F92" s="121"/>
      <c r="G92" s="121"/>
    </row>
    <row r="93" spans="2:9" x14ac:dyDescent="0.2">
      <c r="B93" s="179" t="s">
        <v>64</v>
      </c>
      <c r="C93" s="179"/>
      <c r="D93" s="179"/>
      <c r="E93" s="179"/>
      <c r="F93" s="179"/>
      <c r="G93" s="179"/>
    </row>
    <row r="94" spans="2:9" x14ac:dyDescent="0.2">
      <c r="B94" s="179"/>
      <c r="C94" s="179"/>
      <c r="D94" s="179"/>
      <c r="E94" s="179"/>
      <c r="F94" s="179"/>
      <c r="G94" s="179"/>
      <c r="I94" t="s">
        <v>132</v>
      </c>
    </row>
    <row r="95" spans="2:9" x14ac:dyDescent="0.2">
      <c r="B95" s="180" t="s">
        <v>65</v>
      </c>
      <c r="C95" s="180"/>
      <c r="D95" s="180"/>
      <c r="E95" s="180"/>
      <c r="F95" s="180"/>
      <c r="G95" s="180"/>
    </row>
    <row r="96" spans="2:9" x14ac:dyDescent="0.2">
      <c r="B96" s="122"/>
      <c r="C96" s="122"/>
      <c r="D96" s="122"/>
      <c r="E96" s="122"/>
      <c r="F96" s="122"/>
      <c r="G96" s="122"/>
    </row>
    <row r="97" spans="2:7" x14ac:dyDescent="0.2">
      <c r="B97" s="41"/>
      <c r="C97" s="42"/>
      <c r="D97" s="42" t="s">
        <v>66</v>
      </c>
      <c r="E97" s="42"/>
      <c r="F97" s="42"/>
      <c r="G97" s="43"/>
    </row>
    <row r="98" spans="2:7" x14ac:dyDescent="0.2">
      <c r="B98" s="44" t="s">
        <v>67</v>
      </c>
      <c r="C98" s="44"/>
      <c r="D98" s="44"/>
      <c r="E98" s="44"/>
      <c r="F98" s="45"/>
      <c r="G98" s="46">
        <f>SUM(F38)</f>
        <v>115476.8</v>
      </c>
    </row>
    <row r="99" spans="2:7" x14ac:dyDescent="0.2">
      <c r="B99" s="181" t="s">
        <v>68</v>
      </c>
      <c r="C99" s="182"/>
      <c r="D99" s="47"/>
      <c r="E99" s="47"/>
      <c r="F99" s="48"/>
      <c r="G99" s="49">
        <f>F65</f>
        <v>23344.29</v>
      </c>
    </row>
    <row r="100" spans="2:7" x14ac:dyDescent="0.2">
      <c r="B100" s="44" t="s">
        <v>69</v>
      </c>
      <c r="C100" s="47"/>
      <c r="D100" s="47"/>
      <c r="E100" s="47"/>
      <c r="F100" s="50"/>
      <c r="G100" s="51">
        <f>G98-G99</f>
        <v>92132.510000000009</v>
      </c>
    </row>
    <row r="101" spans="2:7" x14ac:dyDescent="0.2">
      <c r="B101" s="181" t="s">
        <v>70</v>
      </c>
      <c r="C101" s="182"/>
      <c r="D101" s="47"/>
      <c r="E101" s="47"/>
      <c r="F101" s="50"/>
      <c r="G101" s="51">
        <v>0</v>
      </c>
    </row>
    <row r="102" spans="2:7" x14ac:dyDescent="0.2">
      <c r="B102" s="52" t="s">
        <v>71</v>
      </c>
      <c r="C102" s="53"/>
      <c r="D102" s="53"/>
      <c r="E102" s="53"/>
      <c r="F102" s="54"/>
      <c r="G102" s="55">
        <f>G100-G101</f>
        <v>92132.510000000009</v>
      </c>
    </row>
    <row r="103" spans="2:7" x14ac:dyDescent="0.2">
      <c r="B103" s="56"/>
      <c r="C103" s="57"/>
      <c r="D103" s="57"/>
      <c r="E103" s="57"/>
      <c r="F103" s="58"/>
      <c r="G103" s="59"/>
    </row>
    <row r="104" spans="2:7" x14ac:dyDescent="0.2">
      <c r="B104" s="56"/>
      <c r="C104" s="57"/>
      <c r="D104" s="57"/>
      <c r="E104" s="57"/>
      <c r="F104" s="58"/>
      <c r="G104" s="59"/>
    </row>
    <row r="105" spans="2:7" x14ac:dyDescent="0.2">
      <c r="B105" s="56"/>
      <c r="C105" s="57"/>
      <c r="D105" s="57"/>
      <c r="E105" s="57"/>
      <c r="F105" s="58"/>
      <c r="G105" s="59"/>
    </row>
    <row r="106" spans="2:7" x14ac:dyDescent="0.2">
      <c r="B106" s="56"/>
      <c r="C106" s="57"/>
      <c r="D106" s="57"/>
      <c r="E106" s="57"/>
      <c r="F106" s="58"/>
      <c r="G106" s="59"/>
    </row>
    <row r="107" spans="2:7" x14ac:dyDescent="0.2">
      <c r="B107" s="56"/>
      <c r="C107" s="57"/>
      <c r="D107" s="57"/>
      <c r="E107" s="57"/>
      <c r="F107" s="58"/>
      <c r="G107" s="59"/>
    </row>
    <row r="108" spans="2:7" x14ac:dyDescent="0.2">
      <c r="B108" s="56"/>
      <c r="C108" s="57"/>
      <c r="D108" s="57"/>
      <c r="E108" s="57"/>
      <c r="F108" s="58"/>
      <c r="G108" s="59"/>
    </row>
    <row r="109" spans="2:7" x14ac:dyDescent="0.2">
      <c r="B109" s="56"/>
      <c r="C109" s="57"/>
      <c r="D109" s="57"/>
      <c r="E109" s="57"/>
      <c r="F109" s="58"/>
      <c r="G109" s="59"/>
    </row>
    <row r="110" spans="2:7" x14ac:dyDescent="0.2">
      <c r="B110" s="56"/>
      <c r="C110" s="57"/>
      <c r="D110" s="57"/>
      <c r="E110" s="57"/>
      <c r="F110" s="58"/>
      <c r="G110" s="59"/>
    </row>
    <row r="111" spans="2:7" x14ac:dyDescent="0.2">
      <c r="B111" s="56"/>
      <c r="C111" s="57"/>
      <c r="D111" s="57"/>
      <c r="E111" s="57"/>
      <c r="F111" s="58"/>
      <c r="G111" s="59"/>
    </row>
    <row r="112" spans="2:7" x14ac:dyDescent="0.2">
      <c r="B112" s="56"/>
      <c r="C112" s="57"/>
      <c r="D112" s="57"/>
      <c r="E112" s="57"/>
      <c r="F112" s="58"/>
      <c r="G112" s="59"/>
    </row>
    <row r="113" spans="2:7" x14ac:dyDescent="0.2">
      <c r="B113" s="56"/>
      <c r="C113" s="57"/>
      <c r="D113" s="57"/>
      <c r="E113" s="57"/>
      <c r="F113" s="58"/>
      <c r="G113" s="59"/>
    </row>
    <row r="114" spans="2:7" x14ac:dyDescent="0.2">
      <c r="B114" s="56"/>
      <c r="C114" s="57"/>
      <c r="D114" s="57"/>
      <c r="E114" s="57"/>
      <c r="F114" s="58"/>
      <c r="G114" s="59"/>
    </row>
    <row r="115" spans="2:7" x14ac:dyDescent="0.2">
      <c r="B115" s="56"/>
      <c r="C115" s="57"/>
      <c r="D115" s="57"/>
      <c r="E115" s="57"/>
      <c r="F115" s="58"/>
      <c r="G115" s="59"/>
    </row>
    <row r="116" spans="2:7" x14ac:dyDescent="0.2">
      <c r="B116" s="56"/>
      <c r="C116" s="57"/>
      <c r="D116" s="57"/>
      <c r="E116" s="57"/>
      <c r="F116" s="58"/>
      <c r="G116" s="59"/>
    </row>
    <row r="117" spans="2:7" x14ac:dyDescent="0.2">
      <c r="B117" s="56"/>
      <c r="C117" s="57"/>
      <c r="D117" s="57"/>
      <c r="E117" s="57"/>
      <c r="F117" s="58"/>
      <c r="G117" s="59"/>
    </row>
    <row r="118" spans="2:7" x14ac:dyDescent="0.2">
      <c r="B118" s="60"/>
      <c r="C118" s="61"/>
      <c r="D118" s="61"/>
      <c r="E118" s="61"/>
      <c r="F118" s="62"/>
      <c r="G118" s="63"/>
    </row>
    <row r="119" spans="2:7" x14ac:dyDescent="0.2">
      <c r="B119" s="60"/>
      <c r="C119" s="61"/>
      <c r="D119" s="61"/>
      <c r="E119" s="61"/>
      <c r="F119" s="62"/>
      <c r="G119" s="63"/>
    </row>
    <row r="120" spans="2:7" x14ac:dyDescent="0.2">
      <c r="B120" s="60"/>
      <c r="C120" s="61"/>
      <c r="D120" s="61"/>
      <c r="E120" s="61"/>
      <c r="F120" s="62"/>
      <c r="G120" s="63"/>
    </row>
    <row r="121" spans="2:7" x14ac:dyDescent="0.2">
      <c r="B121" s="60"/>
      <c r="C121" s="61"/>
      <c r="D121" s="61"/>
      <c r="E121" s="61"/>
      <c r="F121" s="62"/>
      <c r="G121" s="63"/>
    </row>
    <row r="122" spans="2:7" x14ac:dyDescent="0.2">
      <c r="B122" s="60"/>
      <c r="C122" s="61"/>
      <c r="D122" s="61"/>
      <c r="E122" s="61"/>
      <c r="F122" s="62"/>
      <c r="G122" s="63"/>
    </row>
    <row r="123" spans="2:7" x14ac:dyDescent="0.2">
      <c r="B123" s="60"/>
      <c r="C123" s="61"/>
      <c r="D123" s="61"/>
      <c r="E123" s="61"/>
      <c r="F123" s="62"/>
      <c r="G123" s="63"/>
    </row>
    <row r="124" spans="2:7" x14ac:dyDescent="0.2">
      <c r="B124" s="60"/>
      <c r="C124" s="61"/>
      <c r="D124" s="61"/>
      <c r="E124" s="61"/>
      <c r="F124" s="62"/>
      <c r="G124" s="63"/>
    </row>
    <row r="125" spans="2:7" x14ac:dyDescent="0.2">
      <c r="B125" s="60"/>
      <c r="C125" s="61"/>
      <c r="D125" s="61"/>
      <c r="E125" s="61"/>
      <c r="F125" s="62"/>
      <c r="G125" s="63"/>
    </row>
    <row r="126" spans="2:7" x14ac:dyDescent="0.2">
      <c r="B126" s="60"/>
      <c r="C126" s="61"/>
      <c r="D126" s="61"/>
      <c r="E126" s="61"/>
      <c r="F126" s="62"/>
      <c r="G126" s="63"/>
    </row>
    <row r="127" spans="2:7" x14ac:dyDescent="0.2">
      <c r="B127" s="183" t="s">
        <v>72</v>
      </c>
      <c r="C127" s="183"/>
      <c r="D127" s="183"/>
      <c r="E127" s="183"/>
      <c r="F127" s="183"/>
      <c r="G127" s="183"/>
    </row>
    <row r="128" spans="2:7" x14ac:dyDescent="0.2">
      <c r="B128" s="183" t="s">
        <v>73</v>
      </c>
      <c r="C128" s="183"/>
      <c r="D128" s="183"/>
      <c r="E128" s="183"/>
      <c r="F128" s="183"/>
      <c r="G128" s="183"/>
    </row>
    <row r="129" spans="2:7" x14ac:dyDescent="0.2">
      <c r="B129" s="64"/>
      <c r="C129" s="65"/>
      <c r="D129" s="65"/>
      <c r="E129" s="66"/>
      <c r="F129" s="67"/>
      <c r="G129" s="67"/>
    </row>
    <row r="130" spans="2:7" ht="15" x14ac:dyDescent="0.25">
      <c r="B130" s="68"/>
      <c r="C130" s="69"/>
      <c r="D130" s="70"/>
      <c r="E130" s="71"/>
      <c r="F130" s="72"/>
      <c r="G130" s="73"/>
    </row>
    <row r="131" spans="2:7" ht="14.25" x14ac:dyDescent="0.2">
      <c r="B131" s="74"/>
      <c r="C131" s="74"/>
      <c r="D131" s="74"/>
      <c r="E131" s="74"/>
      <c r="F131" s="74"/>
      <c r="G131" s="74"/>
    </row>
    <row r="132" spans="2:7" x14ac:dyDescent="0.2">
      <c r="B132" s="184" t="s">
        <v>131</v>
      </c>
      <c r="C132" s="184"/>
      <c r="D132" s="184"/>
      <c r="E132" s="184"/>
      <c r="F132" s="184"/>
      <c r="G132" s="184"/>
    </row>
    <row r="133" spans="2:7" ht="14.25" x14ac:dyDescent="0.2">
      <c r="B133" s="75"/>
      <c r="C133" s="75"/>
      <c r="D133" s="75"/>
      <c r="E133" s="75"/>
      <c r="F133" s="76"/>
      <c r="G133" s="77"/>
    </row>
    <row r="134" spans="2:7" ht="14.25" x14ac:dyDescent="0.2">
      <c r="B134" s="78"/>
      <c r="C134" s="78"/>
      <c r="D134" s="78"/>
      <c r="E134" s="78"/>
      <c r="F134" s="76"/>
      <c r="G134" s="78"/>
    </row>
    <row r="135" spans="2:7" ht="15" x14ac:dyDescent="0.25">
      <c r="B135" s="79" t="s">
        <v>74</v>
      </c>
      <c r="C135" s="79"/>
      <c r="D135" s="80" t="s">
        <v>114</v>
      </c>
      <c r="E135" s="78"/>
      <c r="F135" s="76"/>
      <c r="G135" s="78"/>
    </row>
    <row r="136" spans="2:7" ht="15" x14ac:dyDescent="0.25">
      <c r="B136" s="79"/>
      <c r="C136" s="79"/>
      <c r="D136" s="123" t="s">
        <v>113</v>
      </c>
      <c r="E136" s="78"/>
      <c r="F136" s="76"/>
      <c r="G136" s="78"/>
    </row>
    <row r="137" spans="2:7" ht="15" x14ac:dyDescent="0.25">
      <c r="B137" s="79"/>
      <c r="C137" s="79"/>
      <c r="D137" s="81" t="s">
        <v>115</v>
      </c>
      <c r="E137" s="78"/>
      <c r="F137" s="76"/>
      <c r="G137" s="78"/>
    </row>
    <row r="138" spans="2:7" ht="15" x14ac:dyDescent="0.25">
      <c r="B138" s="79"/>
      <c r="C138" s="79"/>
      <c r="D138" s="81"/>
      <c r="E138" s="78"/>
      <c r="F138" s="76"/>
      <c r="G138" s="78"/>
    </row>
    <row r="139" spans="2:7" ht="15" x14ac:dyDescent="0.25">
      <c r="B139" s="79"/>
      <c r="C139" s="79"/>
      <c r="D139" s="81"/>
      <c r="E139" s="78"/>
      <c r="F139" s="76"/>
      <c r="G139" s="78"/>
    </row>
    <row r="140" spans="2:7" ht="15" x14ac:dyDescent="0.25">
      <c r="B140" s="79"/>
      <c r="C140" s="79"/>
      <c r="D140" s="81"/>
      <c r="E140" s="78"/>
      <c r="F140" s="76"/>
      <c r="G140" s="78"/>
    </row>
    <row r="141" spans="2:7" ht="15" x14ac:dyDescent="0.25">
      <c r="B141" s="79"/>
      <c r="C141" s="79"/>
      <c r="D141" s="81"/>
      <c r="E141" s="78"/>
      <c r="F141" s="76"/>
      <c r="G141" s="78"/>
    </row>
    <row r="142" spans="2:7" ht="15" x14ac:dyDescent="0.25">
      <c r="B142" s="79"/>
      <c r="C142" s="79"/>
      <c r="D142" s="81"/>
      <c r="E142" s="78"/>
      <c r="F142" s="76"/>
      <c r="G142" s="78"/>
    </row>
    <row r="143" spans="2:7" ht="15" x14ac:dyDescent="0.25">
      <c r="B143" s="79"/>
      <c r="C143" s="79"/>
      <c r="D143" s="81"/>
      <c r="E143" s="78"/>
      <c r="F143" s="76"/>
      <c r="G143" s="78"/>
    </row>
    <row r="144" spans="2:7" ht="15" x14ac:dyDescent="0.25">
      <c r="B144" s="177" t="s">
        <v>76</v>
      </c>
      <c r="C144" s="177"/>
      <c r="D144" s="177"/>
      <c r="E144" s="177"/>
      <c r="F144" s="177"/>
      <c r="G144" s="177"/>
    </row>
    <row r="145" spans="2:7" ht="15" x14ac:dyDescent="0.25">
      <c r="B145" s="79"/>
      <c r="C145" s="79"/>
      <c r="D145" s="80"/>
      <c r="E145" s="78"/>
      <c r="F145" s="76"/>
      <c r="G145" s="78"/>
    </row>
    <row r="146" spans="2:7" ht="15" x14ac:dyDescent="0.25">
      <c r="B146" s="79"/>
      <c r="C146" s="79"/>
      <c r="D146" s="80"/>
      <c r="E146" s="78"/>
      <c r="F146" s="76"/>
      <c r="G146" s="78"/>
    </row>
    <row r="147" spans="2:7" ht="14.25" x14ac:dyDescent="0.2">
      <c r="B147" s="82" t="s">
        <v>77</v>
      </c>
      <c r="C147" s="82"/>
      <c r="D147" s="185" t="s">
        <v>78</v>
      </c>
      <c r="E147" s="185"/>
      <c r="F147" s="186" t="s">
        <v>75</v>
      </c>
      <c r="G147" s="186"/>
    </row>
    <row r="148" spans="2:7" ht="15" x14ac:dyDescent="0.25">
      <c r="B148" s="83" t="s">
        <v>86</v>
      </c>
      <c r="C148" s="83"/>
      <c r="D148" s="187" t="s">
        <v>87</v>
      </c>
      <c r="E148" s="187"/>
      <c r="F148" s="188" t="s">
        <v>88</v>
      </c>
      <c r="G148" s="188"/>
    </row>
    <row r="149" spans="2:7" ht="14.25" x14ac:dyDescent="0.2">
      <c r="B149" s="82"/>
      <c r="C149" s="82"/>
      <c r="D149" s="78"/>
      <c r="E149" s="78"/>
      <c r="F149" s="189"/>
      <c r="G149" s="189"/>
    </row>
  </sheetData>
  <mergeCells count="66">
    <mergeCell ref="B15:G15"/>
    <mergeCell ref="A1:XFD1"/>
    <mergeCell ref="A2:XFD2"/>
    <mergeCell ref="B5:G5"/>
    <mergeCell ref="B6:G6"/>
    <mergeCell ref="B7:G7"/>
    <mergeCell ref="A8:F8"/>
    <mergeCell ref="B10:F10"/>
    <mergeCell ref="B11:F11"/>
    <mergeCell ref="B12:G12"/>
    <mergeCell ref="B13:G13"/>
    <mergeCell ref="B14:G14"/>
    <mergeCell ref="F26:G26"/>
    <mergeCell ref="B16:F16"/>
    <mergeCell ref="B17:F17"/>
    <mergeCell ref="B18:G18"/>
    <mergeCell ref="B20:C20"/>
    <mergeCell ref="F20:G20"/>
    <mergeCell ref="B21:C21"/>
    <mergeCell ref="F21:G21"/>
    <mergeCell ref="B22:C22"/>
    <mergeCell ref="F22:G22"/>
    <mergeCell ref="B23:C23"/>
    <mergeCell ref="F23:G23"/>
    <mergeCell ref="B25:G25"/>
    <mergeCell ref="F27:G27"/>
    <mergeCell ref="F28:G28"/>
    <mergeCell ref="F29:G29"/>
    <mergeCell ref="F30:G30"/>
    <mergeCell ref="B31:D31"/>
    <mergeCell ref="F31:G31"/>
    <mergeCell ref="B32:D32"/>
    <mergeCell ref="F32:G32"/>
    <mergeCell ref="B33:D33"/>
    <mergeCell ref="F33:G33"/>
    <mergeCell ref="B34:D34"/>
    <mergeCell ref="F34:G34"/>
    <mergeCell ref="B42:G43"/>
    <mergeCell ref="B35:D35"/>
    <mergeCell ref="F35:G35"/>
    <mergeCell ref="B36:D36"/>
    <mergeCell ref="F36:G36"/>
    <mergeCell ref="B37:D37"/>
    <mergeCell ref="F37:G37"/>
    <mergeCell ref="B38:D38"/>
    <mergeCell ref="F38:G38"/>
    <mergeCell ref="B39:G39"/>
    <mergeCell ref="B40:G40"/>
    <mergeCell ref="B41:G41"/>
    <mergeCell ref="B144:G144"/>
    <mergeCell ref="B46:G46"/>
    <mergeCell ref="B47:E47"/>
    <mergeCell ref="B66:G66"/>
    <mergeCell ref="B67:E67"/>
    <mergeCell ref="B93:G94"/>
    <mergeCell ref="B95:G95"/>
    <mergeCell ref="B99:C99"/>
    <mergeCell ref="B101:C101"/>
    <mergeCell ref="B127:G127"/>
    <mergeCell ref="B128:G128"/>
    <mergeCell ref="B132:G132"/>
    <mergeCell ref="D147:E147"/>
    <mergeCell ref="F147:G147"/>
    <mergeCell ref="D148:E148"/>
    <mergeCell ref="F148:G148"/>
    <mergeCell ref="F149:G149"/>
  </mergeCells>
  <pageMargins left="0.16" right="0.11" top="0.78740157480314965" bottom="0.78740157480314965" header="0.31" footer="0.31496062992125984"/>
  <pageSetup paperSize="9" fitToHeight="0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tabSelected="1" topLeftCell="A24" zoomScale="120" zoomScaleNormal="120" workbookViewId="0">
      <selection activeCell="I16" sqref="I16"/>
    </sheetView>
  </sheetViews>
  <sheetFormatPr defaultRowHeight="12.75" x14ac:dyDescent="0.2"/>
  <cols>
    <col min="1" max="1" width="18.5703125" style="84" customWidth="1"/>
    <col min="2" max="2" width="9.42578125" style="84" customWidth="1"/>
    <col min="3" max="3" width="11.7109375" style="84" customWidth="1"/>
    <col min="4" max="4" width="21.140625" style="84" customWidth="1"/>
    <col min="5" max="5" width="11.42578125" style="84" customWidth="1"/>
    <col min="6" max="6" width="22.5703125" style="84" customWidth="1"/>
    <col min="7" max="7" width="22.5703125" style="85" customWidth="1"/>
    <col min="8" max="8" width="10.140625" style="84" bestFit="1" customWidth="1"/>
    <col min="9" max="16384" width="9.140625" style="84"/>
  </cols>
  <sheetData>
    <row r="1" spans="1:8" ht="12.75" customHeight="1" x14ac:dyDescent="0.2">
      <c r="A1" s="190"/>
      <c r="B1" s="190"/>
      <c r="C1" s="190"/>
      <c r="D1" s="190"/>
      <c r="E1" s="190"/>
      <c r="F1" s="190"/>
      <c r="G1" s="190"/>
    </row>
    <row r="2" spans="1:8" ht="12.75" customHeight="1" x14ac:dyDescent="0.2">
      <c r="A2" s="190"/>
      <c r="B2" s="190"/>
      <c r="C2" s="190"/>
      <c r="D2" s="190"/>
      <c r="E2" s="190"/>
      <c r="F2" s="190"/>
      <c r="G2" s="190"/>
    </row>
    <row r="3" spans="1:8" ht="12.75" customHeight="1" x14ac:dyDescent="0.2">
      <c r="A3" s="190"/>
      <c r="B3" s="190"/>
      <c r="C3" s="190"/>
      <c r="D3" s="190"/>
      <c r="E3" s="190"/>
      <c r="F3" s="190"/>
      <c r="G3" s="190"/>
    </row>
    <row r="4" spans="1:8" ht="12.75" customHeight="1" x14ac:dyDescent="0.2">
      <c r="A4" s="190"/>
      <c r="B4" s="190"/>
      <c r="C4" s="190"/>
      <c r="D4" s="190"/>
      <c r="E4" s="190"/>
      <c r="F4" s="190"/>
      <c r="G4" s="190"/>
    </row>
    <row r="5" spans="1:8" ht="12.75" customHeight="1" x14ac:dyDescent="0.2">
      <c r="A5" s="190"/>
      <c r="B5" s="190"/>
      <c r="C5" s="190"/>
      <c r="D5" s="190"/>
      <c r="E5" s="190"/>
      <c r="F5" s="190"/>
      <c r="G5" s="190"/>
    </row>
    <row r="6" spans="1:8" ht="11.25" customHeight="1" x14ac:dyDescent="0.2">
      <c r="A6" s="190"/>
      <c r="B6" s="190"/>
      <c r="C6" s="190"/>
      <c r="D6" s="190"/>
      <c r="E6" s="190"/>
      <c r="F6" s="190"/>
      <c r="G6" s="190"/>
    </row>
    <row r="7" spans="1:8" ht="9.75" hidden="1" customHeight="1" x14ac:dyDescent="0.2">
      <c r="A7" s="190"/>
      <c r="B7" s="190"/>
      <c r="C7" s="190"/>
      <c r="D7" s="190"/>
      <c r="E7" s="190"/>
      <c r="F7" s="190"/>
      <c r="G7" s="190"/>
    </row>
    <row r="8" spans="1:8" ht="9" customHeight="1" x14ac:dyDescent="0.2"/>
    <row r="9" spans="1:8" s="88" customFormat="1" ht="6.75" customHeight="1" x14ac:dyDescent="0.15">
      <c r="A9" s="86"/>
      <c r="B9" s="86"/>
      <c r="C9" s="86"/>
      <c r="D9" s="86"/>
      <c r="E9" s="86"/>
      <c r="F9" s="86"/>
      <c r="G9" s="87"/>
    </row>
    <row r="10" spans="1:8" ht="21" customHeight="1" x14ac:dyDescent="0.2">
      <c r="A10" s="191" t="s">
        <v>79</v>
      </c>
      <c r="B10" s="192"/>
      <c r="C10" s="192"/>
      <c r="D10" s="192"/>
      <c r="E10" s="192"/>
      <c r="F10" s="192"/>
      <c r="G10" s="193"/>
    </row>
    <row r="11" spans="1:8" s="90" customFormat="1" ht="12.75" customHeight="1" x14ac:dyDescent="0.2">
      <c r="A11" s="194" t="s">
        <v>80</v>
      </c>
      <c r="B11" s="196" t="s">
        <v>81</v>
      </c>
      <c r="C11" s="197"/>
      <c r="D11" s="200" t="s">
        <v>82</v>
      </c>
      <c r="E11" s="201"/>
      <c r="F11" s="194" t="s">
        <v>83</v>
      </c>
      <c r="G11" s="204"/>
      <c r="H11" s="89"/>
    </row>
    <row r="12" spans="1:8" s="90" customFormat="1" ht="12.75" customHeight="1" x14ac:dyDescent="0.2">
      <c r="A12" s="195"/>
      <c r="B12" s="198"/>
      <c r="C12" s="199"/>
      <c r="D12" s="202"/>
      <c r="E12" s="203"/>
      <c r="F12" s="195"/>
      <c r="G12" s="205"/>
    </row>
    <row r="13" spans="1:8" s="108" customFormat="1" x14ac:dyDescent="0.2">
      <c r="A13" s="107">
        <v>45169</v>
      </c>
      <c r="B13" s="215" t="s">
        <v>90</v>
      </c>
      <c r="C13" s="216"/>
      <c r="D13" s="213" t="s">
        <v>91</v>
      </c>
      <c r="E13" s="214"/>
      <c r="F13" s="112" t="s">
        <v>92</v>
      </c>
      <c r="G13" s="106">
        <v>3072.46</v>
      </c>
    </row>
    <row r="14" spans="1:8" s="110" customFormat="1" ht="12.75" customHeight="1" x14ac:dyDescent="0.2">
      <c r="A14" s="107">
        <v>45169</v>
      </c>
      <c r="B14" s="215" t="s">
        <v>90</v>
      </c>
      <c r="C14" s="216"/>
      <c r="D14" s="213" t="s">
        <v>116</v>
      </c>
      <c r="E14" s="214"/>
      <c r="F14" s="127" t="s">
        <v>92</v>
      </c>
      <c r="G14" s="105">
        <v>3444</v>
      </c>
    </row>
    <row r="15" spans="1:8" s="108" customFormat="1" x14ac:dyDescent="0.2">
      <c r="A15" s="109">
        <v>45169</v>
      </c>
      <c r="B15" s="215" t="s">
        <v>90</v>
      </c>
      <c r="C15" s="216"/>
      <c r="D15" s="211" t="s">
        <v>117</v>
      </c>
      <c r="E15" s="212"/>
      <c r="F15" s="130" t="s">
        <v>92</v>
      </c>
      <c r="G15" s="105">
        <v>1444</v>
      </c>
    </row>
    <row r="16" spans="1:8" s="110" customFormat="1" ht="12.75" customHeight="1" x14ac:dyDescent="0.2">
      <c r="A16" s="111">
        <v>45181</v>
      </c>
      <c r="B16" s="209" t="s">
        <v>118</v>
      </c>
      <c r="C16" s="210"/>
      <c r="D16" s="211" t="s">
        <v>101</v>
      </c>
      <c r="E16" s="212"/>
      <c r="F16" s="130" t="s">
        <v>93</v>
      </c>
      <c r="G16" s="104">
        <v>240</v>
      </c>
    </row>
    <row r="17" spans="1:7" s="110" customFormat="1" ht="12.75" customHeight="1" x14ac:dyDescent="0.2">
      <c r="A17" s="107">
        <v>45175</v>
      </c>
      <c r="B17" s="215" t="s">
        <v>119</v>
      </c>
      <c r="C17" s="216"/>
      <c r="D17" s="213" t="s">
        <v>102</v>
      </c>
      <c r="E17" s="214"/>
      <c r="F17" s="130" t="s">
        <v>93</v>
      </c>
      <c r="G17" s="106">
        <v>1125</v>
      </c>
    </row>
    <row r="18" spans="1:7" s="108" customFormat="1" ht="13.5" customHeight="1" x14ac:dyDescent="0.2">
      <c r="A18" s="107">
        <v>45169</v>
      </c>
      <c r="B18" s="215" t="s">
        <v>107</v>
      </c>
      <c r="C18" s="216"/>
      <c r="D18" s="213" t="s">
        <v>100</v>
      </c>
      <c r="E18" s="214"/>
      <c r="F18" s="127" t="s">
        <v>92</v>
      </c>
      <c r="G18" s="106">
        <v>760.21</v>
      </c>
    </row>
    <row r="19" spans="1:7" s="108" customFormat="1" x14ac:dyDescent="0.2">
      <c r="A19" s="109" t="s">
        <v>120</v>
      </c>
      <c r="B19" s="215" t="s">
        <v>103</v>
      </c>
      <c r="C19" s="216"/>
      <c r="D19" s="211" t="s">
        <v>100</v>
      </c>
      <c r="E19" s="212"/>
      <c r="F19" s="130" t="s">
        <v>92</v>
      </c>
      <c r="G19" s="105">
        <v>3284.49</v>
      </c>
    </row>
    <row r="20" spans="1:7" s="110" customFormat="1" ht="12.75" customHeight="1" x14ac:dyDescent="0.2">
      <c r="A20" s="111">
        <v>45170</v>
      </c>
      <c r="B20" s="215" t="s">
        <v>121</v>
      </c>
      <c r="C20" s="216"/>
      <c r="D20" s="213" t="s">
        <v>122</v>
      </c>
      <c r="E20" s="214"/>
      <c r="F20" s="112" t="s">
        <v>94</v>
      </c>
      <c r="G20" s="104">
        <v>140</v>
      </c>
    </row>
    <row r="21" spans="1:7" s="110" customFormat="1" ht="12.75" customHeight="1" x14ac:dyDescent="0.2">
      <c r="A21" s="111">
        <v>45169</v>
      </c>
      <c r="B21" s="215" t="s">
        <v>123</v>
      </c>
      <c r="C21" s="216"/>
      <c r="D21" s="213" t="s">
        <v>100</v>
      </c>
      <c r="E21" s="214"/>
      <c r="F21" s="112" t="s">
        <v>92</v>
      </c>
      <c r="G21" s="104">
        <v>90.04</v>
      </c>
    </row>
    <row r="22" spans="1:7" s="108" customFormat="1" ht="11.25" customHeight="1" x14ac:dyDescent="0.2">
      <c r="A22" s="107">
        <v>45181</v>
      </c>
      <c r="B22" s="209" t="s">
        <v>98</v>
      </c>
      <c r="C22" s="210"/>
      <c r="D22" s="211" t="s">
        <v>99</v>
      </c>
      <c r="E22" s="212"/>
      <c r="F22" s="127" t="s">
        <v>105</v>
      </c>
      <c r="G22" s="105">
        <v>191.63</v>
      </c>
    </row>
    <row r="23" spans="1:7" s="108" customFormat="1" x14ac:dyDescent="0.2">
      <c r="A23" s="107">
        <v>45170</v>
      </c>
      <c r="B23" s="215" t="s">
        <v>108</v>
      </c>
      <c r="C23" s="216"/>
      <c r="D23" s="211" t="s">
        <v>109</v>
      </c>
      <c r="E23" s="212"/>
      <c r="F23" s="130" t="s">
        <v>89</v>
      </c>
      <c r="G23" s="105">
        <v>200.25</v>
      </c>
    </row>
    <row r="24" spans="1:7" s="108" customFormat="1" x14ac:dyDescent="0.2">
      <c r="A24" s="107">
        <v>45173</v>
      </c>
      <c r="B24" s="209" t="s">
        <v>106</v>
      </c>
      <c r="C24" s="210"/>
      <c r="D24" s="213" t="s">
        <v>104</v>
      </c>
      <c r="E24" s="214"/>
      <c r="F24" s="127" t="s">
        <v>93</v>
      </c>
      <c r="G24" s="105">
        <v>130</v>
      </c>
    </row>
    <row r="25" spans="1:7" s="108" customFormat="1" x14ac:dyDescent="0.2">
      <c r="A25" s="107">
        <v>45170</v>
      </c>
      <c r="B25" s="215" t="s">
        <v>110</v>
      </c>
      <c r="C25" s="216"/>
      <c r="D25" s="213" t="s">
        <v>111</v>
      </c>
      <c r="E25" s="214"/>
      <c r="F25" s="127" t="s">
        <v>89</v>
      </c>
      <c r="G25" s="106">
        <v>49.43</v>
      </c>
    </row>
    <row r="26" spans="1:7" s="108" customFormat="1" x14ac:dyDescent="0.2">
      <c r="A26" s="107">
        <v>45198</v>
      </c>
      <c r="B26" s="209" t="s">
        <v>124</v>
      </c>
      <c r="C26" s="210"/>
      <c r="D26" s="208" t="s">
        <v>125</v>
      </c>
      <c r="E26" s="208"/>
      <c r="F26" s="127" t="s">
        <v>93</v>
      </c>
      <c r="G26" s="105">
        <v>3901.75</v>
      </c>
    </row>
    <row r="27" spans="1:7" s="108" customFormat="1" x14ac:dyDescent="0.2">
      <c r="A27" s="138">
        <v>45108</v>
      </c>
      <c r="B27" s="207" t="s">
        <v>123</v>
      </c>
      <c r="C27" s="207"/>
      <c r="D27" s="208" t="s">
        <v>100</v>
      </c>
      <c r="E27" s="208"/>
      <c r="F27" s="127" t="s">
        <v>92</v>
      </c>
      <c r="G27" s="105">
        <v>107.4</v>
      </c>
    </row>
    <row r="28" spans="1:7" s="108" customFormat="1" ht="11.25" customHeight="1" x14ac:dyDescent="0.2">
      <c r="A28" s="139">
        <v>44927</v>
      </c>
      <c r="B28" s="215" t="s">
        <v>126</v>
      </c>
      <c r="C28" s="216"/>
      <c r="D28" s="213" t="s">
        <v>100</v>
      </c>
      <c r="E28" s="214"/>
      <c r="F28" s="127" t="s">
        <v>92</v>
      </c>
      <c r="G28" s="105">
        <v>57.33</v>
      </c>
    </row>
    <row r="29" spans="1:7" s="108" customFormat="1" ht="11.25" customHeight="1" x14ac:dyDescent="0.2">
      <c r="A29" s="109">
        <v>44927</v>
      </c>
      <c r="B29" s="217" t="s">
        <v>126</v>
      </c>
      <c r="C29" s="217"/>
      <c r="D29" s="218" t="s">
        <v>100</v>
      </c>
      <c r="E29" s="218"/>
      <c r="F29" s="127" t="s">
        <v>92</v>
      </c>
      <c r="G29" s="116">
        <v>113.12</v>
      </c>
    </row>
    <row r="30" spans="1:7" s="108" customFormat="1" ht="11.25" customHeight="1" x14ac:dyDescent="0.2">
      <c r="A30" s="109">
        <v>44927</v>
      </c>
      <c r="B30" s="217" t="s">
        <v>123</v>
      </c>
      <c r="C30" s="217"/>
      <c r="D30" s="217" t="s">
        <v>100</v>
      </c>
      <c r="E30" s="217"/>
      <c r="F30" s="128" t="s">
        <v>92</v>
      </c>
      <c r="G30" s="116">
        <v>74.55</v>
      </c>
    </row>
    <row r="31" spans="1:7" s="108" customFormat="1" ht="11.25" customHeight="1" x14ac:dyDescent="0.2">
      <c r="A31" s="137">
        <v>45196</v>
      </c>
      <c r="B31" s="207" t="s">
        <v>128</v>
      </c>
      <c r="C31" s="207"/>
      <c r="D31" s="208" t="s">
        <v>127</v>
      </c>
      <c r="E31" s="208"/>
      <c r="F31" s="127" t="s">
        <v>89</v>
      </c>
      <c r="G31" s="105">
        <v>510.16</v>
      </c>
    </row>
    <row r="32" spans="1:7" s="108" customFormat="1" ht="11.25" customHeight="1" x14ac:dyDescent="0.2">
      <c r="A32" s="137">
        <v>44927</v>
      </c>
      <c r="B32" s="219" t="s">
        <v>103</v>
      </c>
      <c r="C32" s="220"/>
      <c r="D32" s="221" t="s">
        <v>100</v>
      </c>
      <c r="E32" s="222"/>
      <c r="F32" s="127" t="s">
        <v>92</v>
      </c>
      <c r="G32" s="105">
        <v>3805.31</v>
      </c>
    </row>
    <row r="33" spans="1:7" s="108" customFormat="1" ht="11.25" customHeight="1" x14ac:dyDescent="0.2">
      <c r="A33" s="137">
        <v>45196</v>
      </c>
      <c r="B33" s="219" t="s">
        <v>129</v>
      </c>
      <c r="C33" s="220"/>
      <c r="D33" s="221" t="s">
        <v>127</v>
      </c>
      <c r="E33" s="222"/>
      <c r="F33" s="129" t="s">
        <v>89</v>
      </c>
      <c r="G33" s="105">
        <v>510.16</v>
      </c>
    </row>
    <row r="34" spans="1:7" s="108" customFormat="1" ht="11.25" customHeight="1" x14ac:dyDescent="0.2">
      <c r="A34" s="140">
        <v>45199</v>
      </c>
      <c r="B34" s="207" t="s">
        <v>84</v>
      </c>
      <c r="C34" s="207"/>
      <c r="D34" s="208" t="s">
        <v>112</v>
      </c>
      <c r="E34" s="208"/>
      <c r="F34" s="129" t="s">
        <v>85</v>
      </c>
      <c r="G34" s="105">
        <v>93</v>
      </c>
    </row>
    <row r="35" spans="1:7" s="108" customFormat="1" ht="11.25" customHeight="1" x14ac:dyDescent="0.2">
      <c r="A35" s="113"/>
      <c r="B35" s="114"/>
      <c r="C35" s="114"/>
      <c r="D35" s="115"/>
      <c r="E35" s="115"/>
      <c r="F35" s="127"/>
      <c r="G35" s="105"/>
    </row>
    <row r="36" spans="1:7" s="108" customFormat="1" ht="11.25" customHeight="1" x14ac:dyDescent="0.2">
      <c r="A36" s="113"/>
      <c r="B36" s="114"/>
      <c r="C36" s="114"/>
      <c r="D36" s="115"/>
      <c r="E36" s="115"/>
      <c r="F36" s="127"/>
      <c r="G36" s="105"/>
    </row>
    <row r="37" spans="1:7" ht="11.25" customHeight="1" x14ac:dyDescent="0.2">
      <c r="A37" s="96" t="s">
        <v>56</v>
      </c>
      <c r="B37" s="97"/>
      <c r="C37" s="97"/>
      <c r="D37" s="97"/>
      <c r="E37" s="97"/>
      <c r="F37" s="98"/>
      <c r="G37" s="99">
        <f>SUM(G13:G36)</f>
        <v>23344.29</v>
      </c>
    </row>
    <row r="38" spans="1:7" ht="11.25" customHeight="1" x14ac:dyDescent="0.2">
      <c r="A38" s="91"/>
      <c r="B38" s="91"/>
      <c r="C38" s="91"/>
      <c r="D38" s="91"/>
      <c r="E38" s="91"/>
      <c r="F38" s="91"/>
      <c r="G38" s="92"/>
    </row>
    <row r="39" spans="1:7" ht="11.25" customHeight="1" x14ac:dyDescent="0.2">
      <c r="A39" s="91"/>
      <c r="B39" s="91"/>
      <c r="C39" s="91"/>
      <c r="D39" s="91"/>
      <c r="E39" s="91"/>
      <c r="F39" s="91"/>
      <c r="G39" s="92"/>
    </row>
    <row r="40" spans="1:7" ht="11.25" customHeight="1" x14ac:dyDescent="0.2">
      <c r="A40" s="91"/>
      <c r="B40" s="91"/>
      <c r="C40" s="91"/>
      <c r="D40" s="91"/>
      <c r="E40" s="91"/>
      <c r="F40" s="91"/>
      <c r="G40" s="92"/>
    </row>
    <row r="41" spans="1:7" ht="11.25" customHeight="1" x14ac:dyDescent="0.2">
      <c r="A41" s="91"/>
      <c r="B41" s="91"/>
      <c r="C41" s="91"/>
      <c r="D41" s="91"/>
      <c r="E41" s="91"/>
      <c r="F41" s="91"/>
      <c r="G41" s="92"/>
    </row>
    <row r="42" spans="1:7" ht="11.25" customHeight="1" x14ac:dyDescent="0.2">
      <c r="A42" s="91"/>
      <c r="B42" s="91"/>
      <c r="C42" s="91"/>
      <c r="D42" s="91"/>
      <c r="E42" s="91"/>
      <c r="F42" s="91"/>
      <c r="G42" s="92"/>
    </row>
    <row r="43" spans="1:7" ht="11.25" customHeight="1" x14ac:dyDescent="0.2">
      <c r="A43" s="91"/>
      <c r="B43" s="91"/>
      <c r="C43" s="91"/>
      <c r="D43" s="91"/>
      <c r="E43" s="91"/>
      <c r="F43" s="91"/>
      <c r="G43" s="92"/>
    </row>
    <row r="44" spans="1:7" ht="11.25" customHeight="1" x14ac:dyDescent="0.2">
      <c r="A44" s="91"/>
      <c r="B44" s="91"/>
      <c r="C44" s="91"/>
      <c r="D44" s="91"/>
      <c r="E44" s="91"/>
      <c r="F44" s="91"/>
      <c r="G44" s="92"/>
    </row>
    <row r="45" spans="1:7" ht="11.25" customHeight="1" x14ac:dyDescent="0.2">
      <c r="A45" s="91"/>
      <c r="B45" s="91"/>
      <c r="C45" s="91"/>
      <c r="D45" s="91"/>
      <c r="E45" s="91"/>
      <c r="F45" s="91"/>
      <c r="G45" s="92"/>
    </row>
    <row r="46" spans="1:7" ht="11.25" customHeight="1" x14ac:dyDescent="0.2">
      <c r="A46" s="91"/>
      <c r="B46" s="91"/>
      <c r="C46" s="91"/>
      <c r="D46" s="91"/>
      <c r="E46" s="91"/>
      <c r="F46" s="91"/>
      <c r="G46" s="92"/>
    </row>
    <row r="47" spans="1:7" ht="11.25" customHeight="1" x14ac:dyDescent="0.2">
      <c r="A47" s="91"/>
      <c r="B47" s="91"/>
      <c r="C47" s="91"/>
      <c r="D47" s="91"/>
      <c r="E47" s="91"/>
      <c r="F47" s="91"/>
      <c r="G47" s="92"/>
    </row>
    <row r="48" spans="1:7" ht="11.25" customHeight="1" x14ac:dyDescent="0.2">
      <c r="A48" s="91"/>
      <c r="B48" s="91"/>
      <c r="C48" s="91"/>
      <c r="D48" s="91"/>
      <c r="E48" s="91"/>
      <c r="F48" s="91"/>
      <c r="G48" s="92"/>
    </row>
    <row r="49" spans="1:7" ht="11.25" customHeight="1" x14ac:dyDescent="0.2">
      <c r="A49" s="91"/>
      <c r="B49" s="91"/>
      <c r="C49" s="91"/>
      <c r="D49" s="91"/>
      <c r="E49" s="91"/>
      <c r="F49" s="91"/>
      <c r="G49" s="92"/>
    </row>
    <row r="50" spans="1:7" ht="11.25" customHeight="1" x14ac:dyDescent="0.2">
      <c r="A50" s="91"/>
      <c r="B50" s="91"/>
      <c r="C50" s="91"/>
      <c r="D50" s="91"/>
      <c r="E50" s="91"/>
      <c r="F50" s="91"/>
      <c r="G50" s="92"/>
    </row>
    <row r="51" spans="1:7" ht="11.25" customHeight="1" x14ac:dyDescent="0.2">
      <c r="A51" s="91"/>
      <c r="B51" s="91"/>
      <c r="C51" s="91"/>
      <c r="D51" s="91"/>
      <c r="E51" s="91"/>
      <c r="F51" s="91"/>
      <c r="G51" s="92"/>
    </row>
    <row r="52" spans="1:7" ht="11.25" customHeight="1" x14ac:dyDescent="0.2">
      <c r="A52" s="91"/>
      <c r="B52" s="91"/>
      <c r="C52" s="91"/>
      <c r="D52" s="91"/>
      <c r="E52" s="91"/>
      <c r="F52" s="91"/>
      <c r="G52" s="92"/>
    </row>
    <row r="53" spans="1:7" ht="11.25" customHeight="1" x14ac:dyDescent="0.2">
      <c r="A53" s="91"/>
      <c r="B53" s="91"/>
      <c r="C53" s="91"/>
      <c r="D53" s="91"/>
      <c r="E53" s="91"/>
      <c r="F53" s="91"/>
      <c r="G53" s="92"/>
    </row>
    <row r="54" spans="1:7" ht="11.25" customHeight="1" x14ac:dyDescent="0.2">
      <c r="A54" s="91"/>
      <c r="B54" s="91"/>
      <c r="C54" s="91"/>
      <c r="D54" s="91"/>
      <c r="E54" s="91"/>
      <c r="F54" s="91"/>
      <c r="G54" s="92"/>
    </row>
    <row r="55" spans="1:7" ht="11.25" customHeight="1" x14ac:dyDescent="0.2">
      <c r="A55" s="91"/>
      <c r="B55" s="91"/>
      <c r="C55" s="91"/>
      <c r="D55" s="91"/>
      <c r="E55" s="91"/>
      <c r="F55" s="91"/>
      <c r="G55" s="92"/>
    </row>
    <row r="56" spans="1:7" ht="11.25" customHeight="1" x14ac:dyDescent="0.2">
      <c r="A56" s="91"/>
      <c r="B56" s="91"/>
      <c r="C56" s="91"/>
      <c r="D56" s="91"/>
      <c r="E56" s="91"/>
      <c r="F56" s="91"/>
      <c r="G56" s="92"/>
    </row>
    <row r="57" spans="1:7" ht="11.25" customHeight="1" x14ac:dyDescent="0.2">
      <c r="A57" s="91"/>
      <c r="B57" s="91"/>
      <c r="C57" s="91"/>
      <c r="D57" s="91"/>
      <c r="E57" s="91"/>
      <c r="F57" s="91"/>
      <c r="G57" s="92"/>
    </row>
    <row r="58" spans="1:7" ht="11.25" customHeight="1" x14ac:dyDescent="0.2">
      <c r="A58" s="91"/>
      <c r="B58" s="91"/>
      <c r="C58" s="91"/>
      <c r="D58" s="91"/>
      <c r="E58" s="91"/>
      <c r="F58" s="91"/>
      <c r="G58" s="92"/>
    </row>
    <row r="59" spans="1:7" ht="11.25" customHeight="1" x14ac:dyDescent="0.2">
      <c r="A59" s="91"/>
      <c r="B59" s="91"/>
      <c r="C59" s="91"/>
      <c r="D59" s="91"/>
      <c r="E59" s="91"/>
      <c r="F59" s="91"/>
      <c r="G59" s="92"/>
    </row>
    <row r="60" spans="1:7" ht="11.25" customHeight="1" x14ac:dyDescent="0.2">
      <c r="A60" s="91"/>
      <c r="B60" s="91"/>
      <c r="C60" s="91"/>
      <c r="D60" s="91"/>
      <c r="E60" s="91"/>
      <c r="F60" s="91"/>
      <c r="G60" s="92"/>
    </row>
    <row r="61" spans="1:7" ht="11.25" customHeight="1" x14ac:dyDescent="0.2">
      <c r="A61" s="91"/>
      <c r="B61" s="91"/>
      <c r="C61" s="91"/>
      <c r="D61" s="91"/>
      <c r="E61" s="91"/>
      <c r="F61" s="91"/>
      <c r="G61" s="92"/>
    </row>
    <row r="62" spans="1:7" ht="11.25" customHeight="1" x14ac:dyDescent="0.2">
      <c r="A62" s="91"/>
      <c r="B62" s="91"/>
      <c r="C62" s="91"/>
      <c r="D62" s="91"/>
      <c r="E62" s="91"/>
      <c r="F62" s="91"/>
      <c r="G62" s="92"/>
    </row>
    <row r="63" spans="1:7" ht="11.25" customHeight="1" x14ac:dyDescent="0.2">
      <c r="A63" s="91"/>
      <c r="B63" s="91"/>
      <c r="C63" s="91"/>
      <c r="D63" s="91"/>
      <c r="E63" s="91"/>
      <c r="F63" s="91"/>
      <c r="G63" s="92"/>
    </row>
    <row r="64" spans="1:7" ht="11.25" customHeight="1" x14ac:dyDescent="0.2">
      <c r="A64" s="91"/>
      <c r="B64" s="91"/>
      <c r="C64" s="91"/>
      <c r="D64" s="91"/>
      <c r="E64" s="91"/>
      <c r="F64" s="91"/>
      <c r="G64" s="92"/>
    </row>
    <row r="65" spans="1:7" ht="11.25" customHeight="1" x14ac:dyDescent="0.2">
      <c r="A65" s="91"/>
      <c r="B65" s="91"/>
      <c r="C65" s="91"/>
      <c r="D65" s="91"/>
      <c r="E65" s="91"/>
      <c r="F65" s="91"/>
      <c r="G65" s="92"/>
    </row>
    <row r="66" spans="1:7" ht="9.9499999999999993" customHeight="1" x14ac:dyDescent="0.2">
      <c r="A66" s="91"/>
      <c r="B66" s="91"/>
      <c r="C66" s="91"/>
      <c r="D66" s="91"/>
      <c r="E66" s="91"/>
      <c r="F66" s="91"/>
      <c r="G66" s="92"/>
    </row>
    <row r="67" spans="1:7" ht="9.9499999999999993" customHeight="1" x14ac:dyDescent="0.2">
      <c r="A67" s="125"/>
      <c r="B67" s="125"/>
      <c r="C67" s="125"/>
      <c r="D67" s="190"/>
      <c r="E67" s="190"/>
      <c r="F67" s="190"/>
      <c r="G67" s="190"/>
    </row>
    <row r="68" spans="1:7" ht="9.9499999999999993" customHeight="1" x14ac:dyDescent="0.2">
      <c r="A68" s="124"/>
      <c r="B68" s="124"/>
      <c r="C68" s="124"/>
      <c r="D68" s="206"/>
      <c r="E68" s="206"/>
      <c r="F68" s="189"/>
      <c r="G68" s="189"/>
    </row>
    <row r="69" spans="1:7" ht="9.9499999999999993" customHeight="1" x14ac:dyDescent="0.2">
      <c r="A69" s="124"/>
      <c r="B69" s="124"/>
      <c r="C69" s="124"/>
      <c r="D69" s="124"/>
      <c r="E69" s="124"/>
      <c r="F69" s="124"/>
      <c r="G69" s="93"/>
    </row>
    <row r="70" spans="1:7" ht="9.9499999999999993" customHeight="1" x14ac:dyDescent="0.2">
      <c r="A70" s="91"/>
      <c r="B70" s="91"/>
      <c r="C70" s="91"/>
      <c r="D70" s="91"/>
      <c r="E70" s="91"/>
      <c r="F70" s="91"/>
      <c r="G70" s="92"/>
    </row>
    <row r="71" spans="1:7" ht="9.9499999999999993" customHeight="1" x14ac:dyDescent="0.2">
      <c r="A71" s="91"/>
      <c r="B71" s="91"/>
      <c r="C71" s="91"/>
      <c r="D71" s="91"/>
      <c r="E71" s="91"/>
      <c r="F71" s="91"/>
      <c r="G71" s="92"/>
    </row>
    <row r="72" spans="1:7" x14ac:dyDescent="0.2">
      <c r="A72" s="91"/>
      <c r="B72" s="91"/>
      <c r="C72" s="91"/>
      <c r="D72" s="91"/>
      <c r="E72" s="91"/>
      <c r="F72" s="91"/>
      <c r="G72" s="92"/>
    </row>
    <row r="73" spans="1:7" x14ac:dyDescent="0.2">
      <c r="A73" s="94"/>
      <c r="B73" s="94"/>
      <c r="C73" s="94"/>
      <c r="D73" s="94"/>
      <c r="E73" s="91"/>
      <c r="F73" s="91"/>
      <c r="G73" s="92"/>
    </row>
    <row r="74" spans="1:7" x14ac:dyDescent="0.2">
      <c r="A74" s="91"/>
      <c r="B74" s="91"/>
      <c r="C74" s="91"/>
      <c r="D74" s="91"/>
      <c r="E74" s="91"/>
      <c r="F74" s="91"/>
      <c r="G74" s="92"/>
    </row>
    <row r="75" spans="1:7" x14ac:dyDescent="0.2">
      <c r="A75" s="95"/>
    </row>
    <row r="76" spans="1:7" x14ac:dyDescent="0.2">
      <c r="A76" s="95"/>
    </row>
    <row r="77" spans="1:7" x14ac:dyDescent="0.2">
      <c r="A77" s="95"/>
    </row>
    <row r="78" spans="1:7" x14ac:dyDescent="0.2">
      <c r="A78" s="95"/>
    </row>
    <row r="79" spans="1:7" x14ac:dyDescent="0.2">
      <c r="A79" s="95"/>
    </row>
  </sheetData>
  <mergeCells count="55">
    <mergeCell ref="A1:G7"/>
    <mergeCell ref="A10:G10"/>
    <mergeCell ref="A11:A12"/>
    <mergeCell ref="B11:C12"/>
    <mergeCell ref="D11:E12"/>
    <mergeCell ref="F11:F12"/>
    <mergeCell ref="G11:G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3:C33"/>
    <mergeCell ref="D33:E33"/>
    <mergeCell ref="D67:E67"/>
    <mergeCell ref="D68:E68"/>
    <mergeCell ref="F68:G68"/>
    <mergeCell ref="B32:C32"/>
    <mergeCell ref="D32:E32"/>
    <mergeCell ref="B34:C34"/>
    <mergeCell ref="D34:E34"/>
    <mergeCell ref="F67:G67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79"/>
  <sheetViews>
    <sheetView zoomScale="120" zoomScaleNormal="120" workbookViewId="0">
      <selection activeCell="G34" sqref="G34:G37"/>
    </sheetView>
  </sheetViews>
  <sheetFormatPr defaultRowHeight="12.75" x14ac:dyDescent="0.2"/>
  <cols>
    <col min="1" max="1" width="18.5703125" style="84" customWidth="1"/>
    <col min="2" max="2" width="9.42578125" style="84" customWidth="1"/>
    <col min="3" max="3" width="11.7109375" style="84" customWidth="1"/>
    <col min="4" max="4" width="21.140625" style="84" customWidth="1"/>
    <col min="5" max="5" width="11.42578125" style="84" customWidth="1"/>
    <col min="6" max="6" width="22.5703125" style="84" customWidth="1"/>
    <col min="7" max="7" width="22.5703125" style="85" customWidth="1"/>
    <col min="8" max="8" width="10.140625" style="84" bestFit="1" customWidth="1"/>
    <col min="9" max="16384" width="9.140625" style="84"/>
  </cols>
  <sheetData>
    <row r="1" spans="1:8" ht="12.75" customHeight="1" x14ac:dyDescent="0.2">
      <c r="A1" s="190"/>
      <c r="B1" s="190"/>
      <c r="C1" s="190"/>
      <c r="D1" s="190"/>
      <c r="E1" s="190"/>
      <c r="F1" s="190"/>
      <c r="G1" s="190"/>
    </row>
    <row r="2" spans="1:8" ht="12.75" customHeight="1" x14ac:dyDescent="0.2">
      <c r="A2" s="190"/>
      <c r="B2" s="190"/>
      <c r="C2" s="190"/>
      <c r="D2" s="190"/>
      <c r="E2" s="190"/>
      <c r="F2" s="190"/>
      <c r="G2" s="190"/>
    </row>
    <row r="3" spans="1:8" ht="12.75" customHeight="1" x14ac:dyDescent="0.2">
      <c r="A3" s="190"/>
      <c r="B3" s="190"/>
      <c r="C3" s="190"/>
      <c r="D3" s="190"/>
      <c r="E3" s="190"/>
      <c r="F3" s="190"/>
      <c r="G3" s="190"/>
    </row>
    <row r="4" spans="1:8" ht="12.75" customHeight="1" x14ac:dyDescent="0.2">
      <c r="A4" s="190"/>
      <c r="B4" s="190"/>
      <c r="C4" s="190"/>
      <c r="D4" s="190"/>
      <c r="E4" s="190"/>
      <c r="F4" s="190"/>
      <c r="G4" s="190"/>
    </row>
    <row r="5" spans="1:8" ht="12.75" customHeight="1" x14ac:dyDescent="0.2">
      <c r="A5" s="190"/>
      <c r="B5" s="190"/>
      <c r="C5" s="190"/>
      <c r="D5" s="190"/>
      <c r="E5" s="190"/>
      <c r="F5" s="190"/>
      <c r="G5" s="190"/>
    </row>
    <row r="6" spans="1:8" ht="11.25" customHeight="1" x14ac:dyDescent="0.2">
      <c r="A6" s="190"/>
      <c r="B6" s="190"/>
      <c r="C6" s="190"/>
      <c r="D6" s="190"/>
      <c r="E6" s="190"/>
      <c r="F6" s="190"/>
      <c r="G6" s="190"/>
    </row>
    <row r="7" spans="1:8" ht="9.75" hidden="1" customHeight="1" x14ac:dyDescent="0.2">
      <c r="A7" s="190"/>
      <c r="B7" s="190"/>
      <c r="C7" s="190"/>
      <c r="D7" s="190"/>
      <c r="E7" s="190"/>
      <c r="F7" s="190"/>
      <c r="G7" s="190"/>
    </row>
    <row r="8" spans="1:8" ht="9" customHeight="1" x14ac:dyDescent="0.2"/>
    <row r="9" spans="1:8" s="88" customFormat="1" ht="6.75" customHeight="1" x14ac:dyDescent="0.15">
      <c r="A9" s="86"/>
      <c r="B9" s="86"/>
      <c r="C9" s="86"/>
      <c r="D9" s="86"/>
      <c r="E9" s="86"/>
      <c r="F9" s="86"/>
      <c r="G9" s="87"/>
    </row>
    <row r="10" spans="1:8" ht="21" customHeight="1" x14ac:dyDescent="0.2">
      <c r="A10" s="191" t="s">
        <v>79</v>
      </c>
      <c r="B10" s="192"/>
      <c r="C10" s="192"/>
      <c r="D10" s="192"/>
      <c r="E10" s="192"/>
      <c r="F10" s="192"/>
      <c r="G10" s="193"/>
    </row>
    <row r="11" spans="1:8" s="90" customFormat="1" ht="12.75" customHeight="1" x14ac:dyDescent="0.2">
      <c r="A11" s="194" t="s">
        <v>80</v>
      </c>
      <c r="B11" s="196" t="s">
        <v>81</v>
      </c>
      <c r="C11" s="197"/>
      <c r="D11" s="200" t="s">
        <v>82</v>
      </c>
      <c r="E11" s="201"/>
      <c r="F11" s="194" t="s">
        <v>83</v>
      </c>
      <c r="G11" s="204"/>
      <c r="H11" s="89"/>
    </row>
    <row r="12" spans="1:8" s="90" customFormat="1" ht="12.75" customHeight="1" x14ac:dyDescent="0.2">
      <c r="A12" s="195"/>
      <c r="B12" s="198"/>
      <c r="C12" s="199"/>
      <c r="D12" s="202"/>
      <c r="E12" s="203"/>
      <c r="F12" s="195"/>
      <c r="G12" s="205"/>
    </row>
    <row r="13" spans="1:8" s="108" customFormat="1" hidden="1" x14ac:dyDescent="0.2">
      <c r="A13" s="107">
        <v>45169</v>
      </c>
      <c r="B13" s="215" t="s">
        <v>90</v>
      </c>
      <c r="C13" s="216"/>
      <c r="D13" s="213" t="s">
        <v>91</v>
      </c>
      <c r="E13" s="214"/>
      <c r="F13" s="112" t="s">
        <v>92</v>
      </c>
      <c r="G13" s="106">
        <v>3072.46</v>
      </c>
    </row>
    <row r="14" spans="1:8" s="110" customFormat="1" ht="12.75" hidden="1" customHeight="1" x14ac:dyDescent="0.2">
      <c r="A14" s="107">
        <v>45169</v>
      </c>
      <c r="B14" s="215" t="s">
        <v>90</v>
      </c>
      <c r="C14" s="216"/>
      <c r="D14" s="213" t="s">
        <v>116</v>
      </c>
      <c r="E14" s="214"/>
      <c r="F14" s="134" t="s">
        <v>92</v>
      </c>
      <c r="G14" s="105">
        <v>3444</v>
      </c>
    </row>
    <row r="15" spans="1:8" s="108" customFormat="1" hidden="1" x14ac:dyDescent="0.2">
      <c r="A15" s="109">
        <v>45169</v>
      </c>
      <c r="B15" s="215" t="s">
        <v>90</v>
      </c>
      <c r="C15" s="216"/>
      <c r="D15" s="211" t="s">
        <v>117</v>
      </c>
      <c r="E15" s="212"/>
      <c r="F15" s="133" t="s">
        <v>92</v>
      </c>
      <c r="G15" s="105">
        <v>1444</v>
      </c>
    </row>
    <row r="16" spans="1:8" s="110" customFormat="1" ht="12.75" hidden="1" customHeight="1" x14ac:dyDescent="0.2">
      <c r="A16" s="111">
        <v>45181</v>
      </c>
      <c r="B16" s="209" t="s">
        <v>118</v>
      </c>
      <c r="C16" s="210"/>
      <c r="D16" s="211" t="s">
        <v>101</v>
      </c>
      <c r="E16" s="212"/>
      <c r="F16" s="133" t="s">
        <v>93</v>
      </c>
      <c r="G16" s="104">
        <v>240</v>
      </c>
    </row>
    <row r="17" spans="1:7" s="110" customFormat="1" ht="12.75" hidden="1" customHeight="1" x14ac:dyDescent="0.2">
      <c r="A17" s="107">
        <v>45175</v>
      </c>
      <c r="B17" s="215" t="s">
        <v>119</v>
      </c>
      <c r="C17" s="216"/>
      <c r="D17" s="213" t="s">
        <v>102</v>
      </c>
      <c r="E17" s="214"/>
      <c r="F17" s="133" t="s">
        <v>93</v>
      </c>
      <c r="G17" s="106">
        <v>1125</v>
      </c>
    </row>
    <row r="18" spans="1:7" s="108" customFormat="1" ht="13.5" hidden="1" customHeight="1" x14ac:dyDescent="0.2">
      <c r="A18" s="107">
        <v>45169</v>
      </c>
      <c r="B18" s="215" t="s">
        <v>107</v>
      </c>
      <c r="C18" s="216"/>
      <c r="D18" s="213" t="s">
        <v>100</v>
      </c>
      <c r="E18" s="214"/>
      <c r="F18" s="134" t="s">
        <v>92</v>
      </c>
      <c r="G18" s="106">
        <v>760.21</v>
      </c>
    </row>
    <row r="19" spans="1:7" s="108" customFormat="1" hidden="1" x14ac:dyDescent="0.2">
      <c r="A19" s="109" t="s">
        <v>120</v>
      </c>
      <c r="B19" s="215" t="s">
        <v>103</v>
      </c>
      <c r="C19" s="216"/>
      <c r="D19" s="211" t="s">
        <v>100</v>
      </c>
      <c r="E19" s="212"/>
      <c r="F19" s="133" t="s">
        <v>92</v>
      </c>
      <c r="G19" s="105">
        <v>3284.49</v>
      </c>
    </row>
    <row r="20" spans="1:7" s="110" customFormat="1" ht="12.75" hidden="1" customHeight="1" x14ac:dyDescent="0.2">
      <c r="A20" s="111">
        <v>45170</v>
      </c>
      <c r="B20" s="215" t="s">
        <v>121</v>
      </c>
      <c r="C20" s="216"/>
      <c r="D20" s="213" t="s">
        <v>122</v>
      </c>
      <c r="E20" s="214"/>
      <c r="F20" s="112" t="s">
        <v>94</v>
      </c>
      <c r="G20" s="104">
        <v>140</v>
      </c>
    </row>
    <row r="21" spans="1:7" s="110" customFormat="1" ht="12.75" hidden="1" customHeight="1" x14ac:dyDescent="0.2">
      <c r="A21" s="111">
        <v>45169</v>
      </c>
      <c r="B21" s="215" t="s">
        <v>123</v>
      </c>
      <c r="C21" s="216"/>
      <c r="D21" s="213" t="s">
        <v>100</v>
      </c>
      <c r="E21" s="214"/>
      <c r="F21" s="112" t="s">
        <v>92</v>
      </c>
      <c r="G21" s="104">
        <v>90.04</v>
      </c>
    </row>
    <row r="22" spans="1:7" s="108" customFormat="1" ht="11.25" hidden="1" customHeight="1" x14ac:dyDescent="0.2">
      <c r="A22" s="107">
        <v>45181</v>
      </c>
      <c r="B22" s="209" t="s">
        <v>98</v>
      </c>
      <c r="C22" s="210"/>
      <c r="D22" s="211" t="s">
        <v>99</v>
      </c>
      <c r="E22" s="212"/>
      <c r="F22" s="134" t="s">
        <v>105</v>
      </c>
      <c r="G22" s="105">
        <v>191.63</v>
      </c>
    </row>
    <row r="23" spans="1:7" s="108" customFormat="1" hidden="1" x14ac:dyDescent="0.2">
      <c r="A23" s="107">
        <v>45170</v>
      </c>
      <c r="B23" s="215" t="s">
        <v>108</v>
      </c>
      <c r="C23" s="216"/>
      <c r="D23" s="211" t="s">
        <v>109</v>
      </c>
      <c r="E23" s="212"/>
      <c r="F23" s="133" t="s">
        <v>89</v>
      </c>
      <c r="G23" s="105">
        <v>200.25</v>
      </c>
    </row>
    <row r="24" spans="1:7" s="108" customFormat="1" hidden="1" x14ac:dyDescent="0.2">
      <c r="A24" s="107">
        <v>45173</v>
      </c>
      <c r="B24" s="209" t="s">
        <v>106</v>
      </c>
      <c r="C24" s="210"/>
      <c r="D24" s="213" t="s">
        <v>104</v>
      </c>
      <c r="E24" s="214"/>
      <c r="F24" s="134" t="s">
        <v>93</v>
      </c>
      <c r="G24" s="105">
        <v>130</v>
      </c>
    </row>
    <row r="25" spans="1:7" s="108" customFormat="1" hidden="1" x14ac:dyDescent="0.2">
      <c r="A25" s="107">
        <v>45170</v>
      </c>
      <c r="B25" s="215" t="s">
        <v>110</v>
      </c>
      <c r="C25" s="216"/>
      <c r="D25" s="213" t="s">
        <v>111</v>
      </c>
      <c r="E25" s="214"/>
      <c r="F25" s="134" t="s">
        <v>89</v>
      </c>
      <c r="G25" s="106">
        <v>49.43</v>
      </c>
    </row>
    <row r="26" spans="1:7" s="108" customFormat="1" hidden="1" x14ac:dyDescent="0.2">
      <c r="A26" s="107">
        <v>45198</v>
      </c>
      <c r="B26" s="209" t="s">
        <v>124</v>
      </c>
      <c r="C26" s="210"/>
      <c r="D26" s="208" t="s">
        <v>125</v>
      </c>
      <c r="E26" s="208"/>
      <c r="F26" s="134" t="s">
        <v>93</v>
      </c>
      <c r="G26" s="105">
        <v>3901.75</v>
      </c>
    </row>
    <row r="27" spans="1:7" s="108" customFormat="1" hidden="1" x14ac:dyDescent="0.2">
      <c r="A27" s="138">
        <v>45108</v>
      </c>
      <c r="B27" s="207" t="s">
        <v>123</v>
      </c>
      <c r="C27" s="207"/>
      <c r="D27" s="208" t="s">
        <v>100</v>
      </c>
      <c r="E27" s="208"/>
      <c r="F27" s="134" t="s">
        <v>92</v>
      </c>
      <c r="G27" s="105">
        <v>107.4</v>
      </c>
    </row>
    <row r="28" spans="1:7" s="108" customFormat="1" ht="11.25" hidden="1" customHeight="1" x14ac:dyDescent="0.2">
      <c r="A28" s="139">
        <v>44927</v>
      </c>
      <c r="B28" s="215" t="s">
        <v>126</v>
      </c>
      <c r="C28" s="216"/>
      <c r="D28" s="213" t="s">
        <v>100</v>
      </c>
      <c r="E28" s="214"/>
      <c r="F28" s="134" t="s">
        <v>92</v>
      </c>
      <c r="G28" s="105">
        <v>57.33</v>
      </c>
    </row>
    <row r="29" spans="1:7" s="108" customFormat="1" ht="11.25" hidden="1" customHeight="1" x14ac:dyDescent="0.2">
      <c r="A29" s="109">
        <v>44927</v>
      </c>
      <c r="B29" s="217" t="s">
        <v>126</v>
      </c>
      <c r="C29" s="217"/>
      <c r="D29" s="218" t="s">
        <v>100</v>
      </c>
      <c r="E29" s="218"/>
      <c r="F29" s="134" t="s">
        <v>92</v>
      </c>
      <c r="G29" s="116">
        <v>113.12</v>
      </c>
    </row>
    <row r="30" spans="1:7" s="108" customFormat="1" ht="11.25" hidden="1" customHeight="1" x14ac:dyDescent="0.2">
      <c r="A30" s="109">
        <v>44927</v>
      </c>
      <c r="B30" s="217" t="s">
        <v>123</v>
      </c>
      <c r="C30" s="217"/>
      <c r="D30" s="217" t="s">
        <v>100</v>
      </c>
      <c r="E30" s="217"/>
      <c r="F30" s="136" t="s">
        <v>92</v>
      </c>
      <c r="G30" s="116">
        <v>74.55</v>
      </c>
    </row>
    <row r="31" spans="1:7" s="108" customFormat="1" ht="11.25" hidden="1" customHeight="1" x14ac:dyDescent="0.2">
      <c r="A31" s="137">
        <v>45196</v>
      </c>
      <c r="B31" s="207" t="s">
        <v>128</v>
      </c>
      <c r="C31" s="207"/>
      <c r="D31" s="208" t="s">
        <v>127</v>
      </c>
      <c r="E31" s="208"/>
      <c r="F31" s="134" t="s">
        <v>89</v>
      </c>
      <c r="G31" s="105">
        <v>510.16</v>
      </c>
    </row>
    <row r="32" spans="1:7" s="108" customFormat="1" ht="11.25" hidden="1" customHeight="1" x14ac:dyDescent="0.2">
      <c r="A32" s="137">
        <v>44927</v>
      </c>
      <c r="B32" s="219" t="s">
        <v>103</v>
      </c>
      <c r="C32" s="220"/>
      <c r="D32" s="221" t="s">
        <v>100</v>
      </c>
      <c r="E32" s="222"/>
      <c r="F32" s="134" t="s">
        <v>92</v>
      </c>
      <c r="G32" s="105">
        <v>3805.31</v>
      </c>
    </row>
    <row r="33" spans="1:7" s="108" customFormat="1" ht="11.25" hidden="1" customHeight="1" x14ac:dyDescent="0.2">
      <c r="A33" s="137">
        <v>45196</v>
      </c>
      <c r="B33" s="219" t="s">
        <v>129</v>
      </c>
      <c r="C33" s="220"/>
      <c r="D33" s="221" t="s">
        <v>127</v>
      </c>
      <c r="E33" s="222"/>
      <c r="F33" s="135" t="s">
        <v>89</v>
      </c>
      <c r="G33" s="105">
        <v>510.16</v>
      </c>
    </row>
    <row r="34" spans="1:7" s="108" customFormat="1" ht="11.25" customHeight="1" x14ac:dyDescent="0.2">
      <c r="A34" s="140">
        <v>45199</v>
      </c>
      <c r="B34" s="207" t="s">
        <v>84</v>
      </c>
      <c r="C34" s="207"/>
      <c r="D34" s="208" t="s">
        <v>112</v>
      </c>
      <c r="E34" s="208"/>
      <c r="F34" s="135" t="s">
        <v>85</v>
      </c>
      <c r="G34" s="105">
        <v>93</v>
      </c>
    </row>
    <row r="35" spans="1:7" s="108" customFormat="1" ht="11.25" customHeight="1" x14ac:dyDescent="0.2">
      <c r="A35" s="113"/>
      <c r="B35" s="114"/>
      <c r="C35" s="114"/>
      <c r="D35" s="115"/>
      <c r="E35" s="115"/>
      <c r="F35" s="134"/>
      <c r="G35" s="105"/>
    </row>
    <row r="36" spans="1:7" s="108" customFormat="1" ht="11.25" customHeight="1" x14ac:dyDescent="0.2">
      <c r="A36" s="113"/>
      <c r="B36" s="114"/>
      <c r="C36" s="114"/>
      <c r="D36" s="115"/>
      <c r="E36" s="115"/>
      <c r="F36" s="134"/>
      <c r="G36" s="105"/>
    </row>
    <row r="37" spans="1:7" ht="11.25" customHeight="1" x14ac:dyDescent="0.2">
      <c r="A37" s="96" t="s">
        <v>56</v>
      </c>
      <c r="B37" s="97"/>
      <c r="C37" s="97"/>
      <c r="D37" s="97"/>
      <c r="E37" s="97"/>
      <c r="F37" s="98"/>
      <c r="G37" s="99">
        <f>SUBTOTAL(9,G34:G36)</f>
        <v>93</v>
      </c>
    </row>
    <row r="38" spans="1:7" ht="11.25" customHeight="1" x14ac:dyDescent="0.2">
      <c r="A38" s="91"/>
      <c r="B38" s="91"/>
      <c r="C38" s="91"/>
      <c r="D38" s="91"/>
      <c r="E38" s="91"/>
      <c r="F38" s="91"/>
      <c r="G38" s="92"/>
    </row>
    <row r="39" spans="1:7" ht="11.25" customHeight="1" x14ac:dyDescent="0.2">
      <c r="A39" s="91"/>
      <c r="B39" s="91"/>
      <c r="C39" s="91"/>
      <c r="D39" s="91"/>
      <c r="E39" s="91"/>
      <c r="F39" s="91"/>
      <c r="G39" s="92"/>
    </row>
    <row r="40" spans="1:7" ht="11.25" customHeight="1" x14ac:dyDescent="0.2">
      <c r="A40" s="91"/>
      <c r="B40" s="91"/>
      <c r="C40" s="91"/>
      <c r="D40" s="91"/>
      <c r="E40" s="91"/>
      <c r="F40" s="91"/>
      <c r="G40" s="92"/>
    </row>
    <row r="41" spans="1:7" ht="11.25" customHeight="1" x14ac:dyDescent="0.2">
      <c r="A41" s="91"/>
      <c r="B41" s="91"/>
      <c r="C41" s="91"/>
      <c r="D41" s="91"/>
      <c r="E41" s="91"/>
      <c r="F41" s="91"/>
      <c r="G41" s="92"/>
    </row>
    <row r="42" spans="1:7" ht="11.25" customHeight="1" x14ac:dyDescent="0.2">
      <c r="A42" s="91"/>
      <c r="B42" s="91"/>
      <c r="C42" s="91"/>
      <c r="D42" s="91"/>
      <c r="E42" s="91"/>
      <c r="F42" s="91"/>
      <c r="G42" s="92"/>
    </row>
    <row r="43" spans="1:7" ht="11.25" customHeight="1" x14ac:dyDescent="0.2">
      <c r="A43" s="91"/>
      <c r="B43" s="91"/>
      <c r="C43" s="91"/>
      <c r="D43" s="91"/>
      <c r="E43" s="91"/>
      <c r="F43" s="91"/>
      <c r="G43" s="92"/>
    </row>
    <row r="44" spans="1:7" ht="11.25" customHeight="1" x14ac:dyDescent="0.2">
      <c r="A44" s="91"/>
      <c r="B44" s="91"/>
      <c r="C44" s="91"/>
      <c r="D44" s="91"/>
      <c r="E44" s="91"/>
      <c r="F44" s="91"/>
      <c r="G44" s="92"/>
    </row>
    <row r="45" spans="1:7" ht="11.25" customHeight="1" x14ac:dyDescent="0.2">
      <c r="A45" s="91"/>
      <c r="B45" s="91"/>
      <c r="C45" s="91"/>
      <c r="D45" s="91"/>
      <c r="E45" s="91"/>
      <c r="F45" s="91"/>
      <c r="G45" s="92"/>
    </row>
    <row r="46" spans="1:7" ht="11.25" customHeight="1" x14ac:dyDescent="0.2">
      <c r="A46" s="91"/>
      <c r="B46" s="91"/>
      <c r="C46" s="91"/>
      <c r="D46" s="91"/>
      <c r="E46" s="91"/>
      <c r="F46" s="91"/>
      <c r="G46" s="92"/>
    </row>
    <row r="47" spans="1:7" ht="11.25" customHeight="1" x14ac:dyDescent="0.2">
      <c r="A47" s="91"/>
      <c r="B47" s="91"/>
      <c r="C47" s="91"/>
      <c r="D47" s="91"/>
      <c r="E47" s="91"/>
      <c r="F47" s="91"/>
      <c r="G47" s="92"/>
    </row>
    <row r="48" spans="1:7" ht="11.25" customHeight="1" x14ac:dyDescent="0.2">
      <c r="A48" s="91"/>
      <c r="B48" s="91"/>
      <c r="C48" s="91"/>
      <c r="D48" s="91"/>
      <c r="E48" s="91"/>
      <c r="F48" s="91"/>
      <c r="G48" s="92"/>
    </row>
    <row r="49" spans="1:7" ht="11.25" customHeight="1" x14ac:dyDescent="0.2">
      <c r="A49" s="91"/>
      <c r="B49" s="91"/>
      <c r="C49" s="91"/>
      <c r="D49" s="91"/>
      <c r="E49" s="91"/>
      <c r="F49" s="91"/>
      <c r="G49" s="92"/>
    </row>
    <row r="50" spans="1:7" ht="11.25" customHeight="1" x14ac:dyDescent="0.2">
      <c r="A50" s="91"/>
      <c r="B50" s="91"/>
      <c r="C50" s="91"/>
      <c r="D50" s="91"/>
      <c r="E50" s="91"/>
      <c r="F50" s="91"/>
      <c r="G50" s="92"/>
    </row>
    <row r="51" spans="1:7" ht="11.25" customHeight="1" x14ac:dyDescent="0.2">
      <c r="A51" s="91"/>
      <c r="B51" s="91"/>
      <c r="C51" s="91"/>
      <c r="D51" s="91"/>
      <c r="E51" s="91"/>
      <c r="F51" s="91"/>
      <c r="G51" s="92"/>
    </row>
    <row r="52" spans="1:7" ht="11.25" customHeight="1" x14ac:dyDescent="0.2">
      <c r="A52" s="91"/>
      <c r="B52" s="91"/>
      <c r="C52" s="91"/>
      <c r="D52" s="91"/>
      <c r="E52" s="91"/>
      <c r="F52" s="91"/>
      <c r="G52" s="92"/>
    </row>
    <row r="53" spans="1:7" ht="11.25" customHeight="1" x14ac:dyDescent="0.2">
      <c r="A53" s="91"/>
      <c r="B53" s="91"/>
      <c r="C53" s="91"/>
      <c r="D53" s="91"/>
      <c r="E53" s="91"/>
      <c r="F53" s="91"/>
      <c r="G53" s="92"/>
    </row>
    <row r="54" spans="1:7" ht="11.25" customHeight="1" x14ac:dyDescent="0.2">
      <c r="A54" s="91"/>
      <c r="B54" s="91"/>
      <c r="C54" s="91"/>
      <c r="D54" s="91"/>
      <c r="E54" s="91"/>
      <c r="F54" s="91"/>
      <c r="G54" s="92"/>
    </row>
    <row r="55" spans="1:7" ht="11.25" customHeight="1" x14ac:dyDescent="0.2">
      <c r="A55" s="91"/>
      <c r="B55" s="91"/>
      <c r="C55" s="91"/>
      <c r="D55" s="91"/>
      <c r="E55" s="91"/>
      <c r="F55" s="91"/>
      <c r="G55" s="92"/>
    </row>
    <row r="56" spans="1:7" ht="11.25" customHeight="1" x14ac:dyDescent="0.2">
      <c r="A56" s="91"/>
      <c r="B56" s="91"/>
      <c r="C56" s="91"/>
      <c r="D56" s="91"/>
      <c r="E56" s="91"/>
      <c r="F56" s="91"/>
      <c r="G56" s="92"/>
    </row>
    <row r="57" spans="1:7" ht="11.25" customHeight="1" x14ac:dyDescent="0.2">
      <c r="A57" s="91"/>
      <c r="B57" s="91"/>
      <c r="C57" s="91"/>
      <c r="D57" s="91"/>
      <c r="E57" s="91"/>
      <c r="F57" s="91"/>
      <c r="G57" s="92"/>
    </row>
    <row r="58" spans="1:7" ht="11.25" customHeight="1" x14ac:dyDescent="0.2">
      <c r="A58" s="91"/>
      <c r="B58" s="91"/>
      <c r="C58" s="91"/>
      <c r="D58" s="91"/>
      <c r="E58" s="91"/>
      <c r="F58" s="91"/>
      <c r="G58" s="92"/>
    </row>
    <row r="59" spans="1:7" ht="11.25" customHeight="1" x14ac:dyDescent="0.2">
      <c r="A59" s="91"/>
      <c r="B59" s="91"/>
      <c r="C59" s="91"/>
      <c r="D59" s="91"/>
      <c r="E59" s="91"/>
      <c r="F59" s="91"/>
      <c r="G59" s="92"/>
    </row>
    <row r="60" spans="1:7" ht="11.25" customHeight="1" x14ac:dyDescent="0.2">
      <c r="A60" s="91"/>
      <c r="B60" s="91"/>
      <c r="C60" s="91"/>
      <c r="D60" s="91"/>
      <c r="E60" s="91"/>
      <c r="F60" s="91"/>
      <c r="G60" s="92"/>
    </row>
    <row r="61" spans="1:7" ht="11.25" customHeight="1" x14ac:dyDescent="0.2">
      <c r="A61" s="91"/>
      <c r="B61" s="91"/>
      <c r="C61" s="91"/>
      <c r="D61" s="91"/>
      <c r="E61" s="91"/>
      <c r="F61" s="91"/>
      <c r="G61" s="92"/>
    </row>
    <row r="62" spans="1:7" ht="11.25" customHeight="1" x14ac:dyDescent="0.2">
      <c r="A62" s="91"/>
      <c r="B62" s="91"/>
      <c r="C62" s="91"/>
      <c r="D62" s="91"/>
      <c r="E62" s="91"/>
      <c r="F62" s="91"/>
      <c r="G62" s="92"/>
    </row>
    <row r="63" spans="1:7" ht="11.25" customHeight="1" x14ac:dyDescent="0.2">
      <c r="A63" s="91"/>
      <c r="B63" s="91"/>
      <c r="C63" s="91"/>
      <c r="D63" s="91"/>
      <c r="E63" s="91"/>
      <c r="F63" s="91"/>
      <c r="G63" s="92"/>
    </row>
    <row r="64" spans="1:7" ht="11.25" customHeight="1" x14ac:dyDescent="0.2">
      <c r="A64" s="91"/>
      <c r="B64" s="91"/>
      <c r="C64" s="91"/>
      <c r="D64" s="91"/>
      <c r="E64" s="91"/>
      <c r="F64" s="91"/>
      <c r="G64" s="92"/>
    </row>
    <row r="65" spans="1:7" ht="11.25" customHeight="1" x14ac:dyDescent="0.2">
      <c r="A65" s="91"/>
      <c r="B65" s="91"/>
      <c r="C65" s="91"/>
      <c r="D65" s="91"/>
      <c r="E65" s="91"/>
      <c r="F65" s="91"/>
      <c r="G65" s="92"/>
    </row>
    <row r="66" spans="1:7" ht="9.9499999999999993" customHeight="1" x14ac:dyDescent="0.2">
      <c r="A66" s="91"/>
      <c r="B66" s="91"/>
      <c r="C66" s="91"/>
      <c r="D66" s="91"/>
      <c r="E66" s="91"/>
      <c r="F66" s="91"/>
      <c r="G66" s="92"/>
    </row>
    <row r="67" spans="1:7" ht="9.9499999999999993" customHeight="1" x14ac:dyDescent="0.2">
      <c r="A67" s="132"/>
      <c r="B67" s="132"/>
      <c r="C67" s="132"/>
      <c r="D67" s="190"/>
      <c r="E67" s="190"/>
      <c r="F67" s="190"/>
      <c r="G67" s="190"/>
    </row>
    <row r="68" spans="1:7" ht="9.9499999999999993" customHeight="1" x14ac:dyDescent="0.2">
      <c r="A68" s="131"/>
      <c r="B68" s="131"/>
      <c r="C68" s="131"/>
      <c r="D68" s="206"/>
      <c r="E68" s="206"/>
      <c r="F68" s="189"/>
      <c r="G68" s="189"/>
    </row>
    <row r="69" spans="1:7" ht="9.9499999999999993" customHeight="1" x14ac:dyDescent="0.2">
      <c r="A69" s="131"/>
      <c r="B69" s="131"/>
      <c r="C69" s="131"/>
      <c r="D69" s="131"/>
      <c r="E69" s="131"/>
      <c r="F69" s="131"/>
      <c r="G69" s="93"/>
    </row>
    <row r="70" spans="1:7" ht="9.9499999999999993" customHeight="1" x14ac:dyDescent="0.2">
      <c r="A70" s="91"/>
      <c r="B70" s="91"/>
      <c r="C70" s="91"/>
      <c r="D70" s="91"/>
      <c r="E70" s="91"/>
      <c r="F70" s="91"/>
      <c r="G70" s="92"/>
    </row>
    <row r="71" spans="1:7" ht="9.9499999999999993" customHeight="1" x14ac:dyDescent="0.2">
      <c r="A71" s="91"/>
      <c r="B71" s="91"/>
      <c r="C71" s="91"/>
      <c r="D71" s="91"/>
      <c r="E71" s="91"/>
      <c r="F71" s="91"/>
      <c r="G71" s="92"/>
    </row>
    <row r="72" spans="1:7" x14ac:dyDescent="0.2">
      <c r="A72" s="91"/>
      <c r="B72" s="91"/>
      <c r="C72" s="91"/>
      <c r="D72" s="91"/>
      <c r="E72" s="91"/>
      <c r="F72" s="91"/>
      <c r="G72" s="92"/>
    </row>
    <row r="73" spans="1:7" x14ac:dyDescent="0.2">
      <c r="A73" s="94"/>
      <c r="B73" s="94"/>
      <c r="C73" s="94"/>
      <c r="D73" s="94"/>
      <c r="E73" s="91"/>
      <c r="F73" s="91"/>
      <c r="G73" s="92"/>
    </row>
    <row r="74" spans="1:7" x14ac:dyDescent="0.2">
      <c r="A74" s="91"/>
      <c r="B74" s="91"/>
      <c r="C74" s="91"/>
      <c r="D74" s="91"/>
      <c r="E74" s="91"/>
      <c r="F74" s="91"/>
      <c r="G74" s="92"/>
    </row>
    <row r="75" spans="1:7" x14ac:dyDescent="0.2">
      <c r="A75" s="95"/>
    </row>
    <row r="76" spans="1:7" x14ac:dyDescent="0.2">
      <c r="A76" s="95"/>
    </row>
    <row r="77" spans="1:7" x14ac:dyDescent="0.2">
      <c r="A77" s="95"/>
    </row>
    <row r="78" spans="1:7" x14ac:dyDescent="0.2">
      <c r="A78" s="95"/>
    </row>
    <row r="79" spans="1:7" x14ac:dyDescent="0.2">
      <c r="A79" s="95"/>
    </row>
  </sheetData>
  <autoFilter ref="A12:H34">
    <filterColumn colId="1" showButton="0"/>
    <filterColumn colId="3" showButton="0"/>
    <filterColumn colId="5">
      <filters>
        <filter val="Despesas Bancárias"/>
      </filters>
    </filterColumn>
  </autoFilter>
  <mergeCells count="55">
    <mergeCell ref="B34:C34"/>
    <mergeCell ref="D34:E34"/>
    <mergeCell ref="D67:E67"/>
    <mergeCell ref="F67:G67"/>
    <mergeCell ref="D68:E68"/>
    <mergeCell ref="F68:G68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79"/>
  <sheetViews>
    <sheetView topLeftCell="A8" zoomScale="120" zoomScaleNormal="120" workbookViewId="0">
      <selection activeCell="F42" sqref="F42"/>
    </sheetView>
  </sheetViews>
  <sheetFormatPr defaultRowHeight="12.75" x14ac:dyDescent="0.2"/>
  <cols>
    <col min="1" max="1" width="18.5703125" style="84" customWidth="1"/>
    <col min="2" max="2" width="9.42578125" style="84" customWidth="1"/>
    <col min="3" max="3" width="11.7109375" style="84" customWidth="1"/>
    <col min="4" max="4" width="21.140625" style="84" customWidth="1"/>
    <col min="5" max="5" width="11.42578125" style="84" customWidth="1"/>
    <col min="6" max="6" width="22.5703125" style="84" customWidth="1"/>
    <col min="7" max="7" width="22.5703125" style="85" customWidth="1"/>
    <col min="8" max="8" width="10.140625" style="84" bestFit="1" customWidth="1"/>
    <col min="9" max="16384" width="9.140625" style="84"/>
  </cols>
  <sheetData>
    <row r="1" spans="1:8" ht="12.75" customHeight="1" x14ac:dyDescent="0.2">
      <c r="A1" s="190"/>
      <c r="B1" s="190"/>
      <c r="C1" s="190"/>
      <c r="D1" s="190"/>
      <c r="E1" s="190"/>
      <c r="F1" s="190"/>
      <c r="G1" s="190"/>
    </row>
    <row r="2" spans="1:8" ht="12.75" customHeight="1" x14ac:dyDescent="0.2">
      <c r="A2" s="190"/>
      <c r="B2" s="190"/>
      <c r="C2" s="190"/>
      <c r="D2" s="190"/>
      <c r="E2" s="190"/>
      <c r="F2" s="190"/>
      <c r="G2" s="190"/>
    </row>
    <row r="3" spans="1:8" ht="12.75" customHeight="1" x14ac:dyDescent="0.2">
      <c r="A3" s="190"/>
      <c r="B3" s="190"/>
      <c r="C3" s="190"/>
      <c r="D3" s="190"/>
      <c r="E3" s="190"/>
      <c r="F3" s="190"/>
      <c r="G3" s="190"/>
    </row>
    <row r="4" spans="1:8" ht="12.75" customHeight="1" x14ac:dyDescent="0.2">
      <c r="A4" s="190"/>
      <c r="B4" s="190"/>
      <c r="C4" s="190"/>
      <c r="D4" s="190"/>
      <c r="E4" s="190"/>
      <c r="F4" s="190"/>
      <c r="G4" s="190"/>
    </row>
    <row r="5" spans="1:8" ht="12.75" customHeight="1" x14ac:dyDescent="0.2">
      <c r="A5" s="190"/>
      <c r="B5" s="190"/>
      <c r="C5" s="190"/>
      <c r="D5" s="190"/>
      <c r="E5" s="190"/>
      <c r="F5" s="190"/>
      <c r="G5" s="190"/>
    </row>
    <row r="6" spans="1:8" ht="11.25" customHeight="1" x14ac:dyDescent="0.2">
      <c r="A6" s="190"/>
      <c r="B6" s="190"/>
      <c r="C6" s="190"/>
      <c r="D6" s="190"/>
      <c r="E6" s="190"/>
      <c r="F6" s="190"/>
      <c r="G6" s="190"/>
    </row>
    <row r="7" spans="1:8" ht="9.75" hidden="1" customHeight="1" x14ac:dyDescent="0.2">
      <c r="A7" s="190"/>
      <c r="B7" s="190"/>
      <c r="C7" s="190"/>
      <c r="D7" s="190"/>
      <c r="E7" s="190"/>
      <c r="F7" s="190"/>
      <c r="G7" s="190"/>
    </row>
    <row r="8" spans="1:8" ht="9" customHeight="1" x14ac:dyDescent="0.2"/>
    <row r="9" spans="1:8" s="88" customFormat="1" ht="6.75" customHeight="1" x14ac:dyDescent="0.15">
      <c r="A9" s="86"/>
      <c r="B9" s="86"/>
      <c r="C9" s="86"/>
      <c r="D9" s="86"/>
      <c r="E9" s="86"/>
      <c r="F9" s="86"/>
      <c r="G9" s="87"/>
    </row>
    <row r="10" spans="1:8" ht="21" customHeight="1" x14ac:dyDescent="0.2">
      <c r="A10" s="191" t="s">
        <v>79</v>
      </c>
      <c r="B10" s="192"/>
      <c r="C10" s="192"/>
      <c r="D10" s="192"/>
      <c r="E10" s="192"/>
      <c r="F10" s="192"/>
      <c r="G10" s="193"/>
    </row>
    <row r="11" spans="1:8" s="90" customFormat="1" ht="12.75" customHeight="1" x14ac:dyDescent="0.2">
      <c r="A11" s="194" t="s">
        <v>80</v>
      </c>
      <c r="B11" s="196" t="s">
        <v>81</v>
      </c>
      <c r="C11" s="197"/>
      <c r="D11" s="200" t="s">
        <v>82</v>
      </c>
      <c r="E11" s="201"/>
      <c r="F11" s="194" t="s">
        <v>83</v>
      </c>
      <c r="G11" s="204"/>
      <c r="H11" s="89"/>
    </row>
    <row r="12" spans="1:8" s="90" customFormat="1" ht="12.75" customHeight="1" x14ac:dyDescent="0.2">
      <c r="A12" s="195"/>
      <c r="B12" s="198"/>
      <c r="C12" s="199"/>
      <c r="D12" s="202"/>
      <c r="E12" s="203"/>
      <c r="F12" s="195"/>
      <c r="G12" s="205"/>
    </row>
    <row r="13" spans="1:8" s="108" customFormat="1" x14ac:dyDescent="0.2">
      <c r="A13" s="107">
        <v>45169</v>
      </c>
      <c r="B13" s="215" t="s">
        <v>90</v>
      </c>
      <c r="C13" s="216"/>
      <c r="D13" s="213" t="s">
        <v>91</v>
      </c>
      <c r="E13" s="214"/>
      <c r="F13" s="112" t="s">
        <v>92</v>
      </c>
      <c r="G13" s="106">
        <v>3072.46</v>
      </c>
    </row>
    <row r="14" spans="1:8" s="110" customFormat="1" ht="12.75" customHeight="1" x14ac:dyDescent="0.2">
      <c r="A14" s="107">
        <v>45169</v>
      </c>
      <c r="B14" s="215" t="s">
        <v>90</v>
      </c>
      <c r="C14" s="216"/>
      <c r="D14" s="213" t="s">
        <v>116</v>
      </c>
      <c r="E14" s="214"/>
      <c r="F14" s="134" t="s">
        <v>92</v>
      </c>
      <c r="G14" s="105">
        <v>3444</v>
      </c>
    </row>
    <row r="15" spans="1:8" s="108" customFormat="1" x14ac:dyDescent="0.2">
      <c r="A15" s="109">
        <v>45169</v>
      </c>
      <c r="B15" s="215" t="s">
        <v>90</v>
      </c>
      <c r="C15" s="216"/>
      <c r="D15" s="211" t="s">
        <v>117</v>
      </c>
      <c r="E15" s="212"/>
      <c r="F15" s="133" t="s">
        <v>92</v>
      </c>
      <c r="G15" s="105">
        <v>1444</v>
      </c>
    </row>
    <row r="16" spans="1:8" s="110" customFormat="1" ht="12.75" hidden="1" customHeight="1" x14ac:dyDescent="0.2">
      <c r="A16" s="111">
        <v>45181</v>
      </c>
      <c r="B16" s="209" t="s">
        <v>118</v>
      </c>
      <c r="C16" s="210"/>
      <c r="D16" s="211" t="s">
        <v>101</v>
      </c>
      <c r="E16" s="212"/>
      <c r="F16" s="133" t="s">
        <v>93</v>
      </c>
      <c r="G16" s="104">
        <v>240</v>
      </c>
    </row>
    <row r="17" spans="1:7" s="110" customFormat="1" ht="12.75" hidden="1" customHeight="1" x14ac:dyDescent="0.2">
      <c r="A17" s="107">
        <v>45175</v>
      </c>
      <c r="B17" s="215" t="s">
        <v>119</v>
      </c>
      <c r="C17" s="216"/>
      <c r="D17" s="213" t="s">
        <v>102</v>
      </c>
      <c r="E17" s="214"/>
      <c r="F17" s="133" t="s">
        <v>93</v>
      </c>
      <c r="G17" s="106">
        <v>1125</v>
      </c>
    </row>
    <row r="18" spans="1:7" s="108" customFormat="1" ht="13.5" customHeight="1" x14ac:dyDescent="0.2">
      <c r="A18" s="107">
        <v>45169</v>
      </c>
      <c r="B18" s="215" t="s">
        <v>107</v>
      </c>
      <c r="C18" s="216"/>
      <c r="D18" s="213" t="s">
        <v>100</v>
      </c>
      <c r="E18" s="214"/>
      <c r="F18" s="134" t="s">
        <v>92</v>
      </c>
      <c r="G18" s="106">
        <v>760.21</v>
      </c>
    </row>
    <row r="19" spans="1:7" s="108" customFormat="1" x14ac:dyDescent="0.2">
      <c r="A19" s="109" t="s">
        <v>120</v>
      </c>
      <c r="B19" s="215" t="s">
        <v>103</v>
      </c>
      <c r="C19" s="216"/>
      <c r="D19" s="211" t="s">
        <v>100</v>
      </c>
      <c r="E19" s="212"/>
      <c r="F19" s="133" t="s">
        <v>92</v>
      </c>
      <c r="G19" s="105">
        <v>3284.49</v>
      </c>
    </row>
    <row r="20" spans="1:7" s="110" customFormat="1" ht="12.75" hidden="1" customHeight="1" x14ac:dyDescent="0.2">
      <c r="A20" s="111">
        <v>45170</v>
      </c>
      <c r="B20" s="215" t="s">
        <v>121</v>
      </c>
      <c r="C20" s="216"/>
      <c r="D20" s="213" t="s">
        <v>122</v>
      </c>
      <c r="E20" s="214"/>
      <c r="F20" s="112" t="s">
        <v>94</v>
      </c>
      <c r="G20" s="104">
        <v>140</v>
      </c>
    </row>
    <row r="21" spans="1:7" s="110" customFormat="1" ht="12.75" customHeight="1" x14ac:dyDescent="0.2">
      <c r="A21" s="111">
        <v>45169</v>
      </c>
      <c r="B21" s="215" t="s">
        <v>123</v>
      </c>
      <c r="C21" s="216"/>
      <c r="D21" s="213" t="s">
        <v>100</v>
      </c>
      <c r="E21" s="214"/>
      <c r="F21" s="112" t="s">
        <v>92</v>
      </c>
      <c r="G21" s="104">
        <v>90.04</v>
      </c>
    </row>
    <row r="22" spans="1:7" s="108" customFormat="1" ht="11.25" hidden="1" customHeight="1" x14ac:dyDescent="0.2">
      <c r="A22" s="107">
        <v>45181</v>
      </c>
      <c r="B22" s="209" t="s">
        <v>98</v>
      </c>
      <c r="C22" s="210"/>
      <c r="D22" s="211" t="s">
        <v>99</v>
      </c>
      <c r="E22" s="212"/>
      <c r="F22" s="134" t="s">
        <v>105</v>
      </c>
      <c r="G22" s="105">
        <v>191.63</v>
      </c>
    </row>
    <row r="23" spans="1:7" s="108" customFormat="1" hidden="1" x14ac:dyDescent="0.2">
      <c r="A23" s="107">
        <v>45170</v>
      </c>
      <c r="B23" s="215" t="s">
        <v>108</v>
      </c>
      <c r="C23" s="216"/>
      <c r="D23" s="211" t="s">
        <v>109</v>
      </c>
      <c r="E23" s="212"/>
      <c r="F23" s="133" t="s">
        <v>89</v>
      </c>
      <c r="G23" s="105">
        <v>200.25</v>
      </c>
    </row>
    <row r="24" spans="1:7" s="108" customFormat="1" hidden="1" x14ac:dyDescent="0.2">
      <c r="A24" s="107">
        <v>45173</v>
      </c>
      <c r="B24" s="209" t="s">
        <v>106</v>
      </c>
      <c r="C24" s="210"/>
      <c r="D24" s="213" t="s">
        <v>104</v>
      </c>
      <c r="E24" s="214"/>
      <c r="F24" s="134" t="s">
        <v>93</v>
      </c>
      <c r="G24" s="105">
        <v>130</v>
      </c>
    </row>
    <row r="25" spans="1:7" s="108" customFormat="1" hidden="1" x14ac:dyDescent="0.2">
      <c r="A25" s="107">
        <v>45170</v>
      </c>
      <c r="B25" s="215" t="s">
        <v>110</v>
      </c>
      <c r="C25" s="216"/>
      <c r="D25" s="213" t="s">
        <v>111</v>
      </c>
      <c r="E25" s="214"/>
      <c r="F25" s="134" t="s">
        <v>89</v>
      </c>
      <c r="G25" s="106">
        <v>49.43</v>
      </c>
    </row>
    <row r="26" spans="1:7" s="108" customFormat="1" hidden="1" x14ac:dyDescent="0.2">
      <c r="A26" s="107">
        <v>45198</v>
      </c>
      <c r="B26" s="209" t="s">
        <v>124</v>
      </c>
      <c r="C26" s="210"/>
      <c r="D26" s="208" t="s">
        <v>125</v>
      </c>
      <c r="E26" s="208"/>
      <c r="F26" s="134" t="s">
        <v>93</v>
      </c>
      <c r="G26" s="105">
        <v>3901.75</v>
      </c>
    </row>
    <row r="27" spans="1:7" s="108" customFormat="1" x14ac:dyDescent="0.2">
      <c r="A27" s="138">
        <v>45108</v>
      </c>
      <c r="B27" s="207" t="s">
        <v>123</v>
      </c>
      <c r="C27" s="207"/>
      <c r="D27" s="208" t="s">
        <v>100</v>
      </c>
      <c r="E27" s="208"/>
      <c r="F27" s="134" t="s">
        <v>92</v>
      </c>
      <c r="G27" s="105">
        <v>107.4</v>
      </c>
    </row>
    <row r="28" spans="1:7" s="108" customFormat="1" ht="11.25" customHeight="1" x14ac:dyDescent="0.2">
      <c r="A28" s="139">
        <v>44927</v>
      </c>
      <c r="B28" s="215" t="s">
        <v>126</v>
      </c>
      <c r="C28" s="216"/>
      <c r="D28" s="213" t="s">
        <v>100</v>
      </c>
      <c r="E28" s="214"/>
      <c r="F28" s="134" t="s">
        <v>92</v>
      </c>
      <c r="G28" s="105">
        <v>57.33</v>
      </c>
    </row>
    <row r="29" spans="1:7" s="108" customFormat="1" ht="11.25" customHeight="1" x14ac:dyDescent="0.2">
      <c r="A29" s="109">
        <v>44927</v>
      </c>
      <c r="B29" s="217" t="s">
        <v>126</v>
      </c>
      <c r="C29" s="217"/>
      <c r="D29" s="218" t="s">
        <v>100</v>
      </c>
      <c r="E29" s="218"/>
      <c r="F29" s="134" t="s">
        <v>92</v>
      </c>
      <c r="G29" s="116">
        <v>113.12</v>
      </c>
    </row>
    <row r="30" spans="1:7" s="108" customFormat="1" ht="11.25" customHeight="1" x14ac:dyDescent="0.2">
      <c r="A30" s="109">
        <v>44927</v>
      </c>
      <c r="B30" s="217" t="s">
        <v>123</v>
      </c>
      <c r="C30" s="217"/>
      <c r="D30" s="217" t="s">
        <v>100</v>
      </c>
      <c r="E30" s="217"/>
      <c r="F30" s="136" t="s">
        <v>92</v>
      </c>
      <c r="G30" s="116">
        <v>74.55</v>
      </c>
    </row>
    <row r="31" spans="1:7" s="108" customFormat="1" ht="11.25" hidden="1" customHeight="1" x14ac:dyDescent="0.2">
      <c r="A31" s="137">
        <v>45196</v>
      </c>
      <c r="B31" s="207" t="s">
        <v>128</v>
      </c>
      <c r="C31" s="207"/>
      <c r="D31" s="208" t="s">
        <v>127</v>
      </c>
      <c r="E31" s="208"/>
      <c r="F31" s="134" t="s">
        <v>89</v>
      </c>
      <c r="G31" s="105">
        <v>510.16</v>
      </c>
    </row>
    <row r="32" spans="1:7" s="108" customFormat="1" ht="11.25" customHeight="1" x14ac:dyDescent="0.2">
      <c r="A32" s="137">
        <v>44927</v>
      </c>
      <c r="B32" s="219" t="s">
        <v>103</v>
      </c>
      <c r="C32" s="220"/>
      <c r="D32" s="221" t="s">
        <v>100</v>
      </c>
      <c r="E32" s="222"/>
      <c r="F32" s="134" t="s">
        <v>92</v>
      </c>
      <c r="G32" s="105">
        <v>3805.31</v>
      </c>
    </row>
    <row r="33" spans="1:7" s="108" customFormat="1" ht="11.25" hidden="1" customHeight="1" x14ac:dyDescent="0.2">
      <c r="A33" s="137">
        <v>45196</v>
      </c>
      <c r="B33" s="219" t="s">
        <v>129</v>
      </c>
      <c r="C33" s="220"/>
      <c r="D33" s="221" t="s">
        <v>127</v>
      </c>
      <c r="E33" s="222"/>
      <c r="F33" s="135" t="s">
        <v>89</v>
      </c>
      <c r="G33" s="105">
        <v>510.16</v>
      </c>
    </row>
    <row r="34" spans="1:7" s="108" customFormat="1" ht="11.25" hidden="1" customHeight="1" x14ac:dyDescent="0.2">
      <c r="A34" s="140">
        <v>45199</v>
      </c>
      <c r="B34" s="207" t="s">
        <v>84</v>
      </c>
      <c r="C34" s="207"/>
      <c r="D34" s="208" t="s">
        <v>112</v>
      </c>
      <c r="E34" s="208"/>
      <c r="F34" s="135" t="s">
        <v>85</v>
      </c>
      <c r="G34" s="105">
        <v>93</v>
      </c>
    </row>
    <row r="35" spans="1:7" s="108" customFormat="1" ht="11.25" customHeight="1" x14ac:dyDescent="0.2">
      <c r="A35" s="113"/>
      <c r="B35" s="114"/>
      <c r="C35" s="114"/>
      <c r="D35" s="115"/>
      <c r="E35" s="115"/>
      <c r="F35" s="134"/>
      <c r="G35" s="105"/>
    </row>
    <row r="36" spans="1:7" s="108" customFormat="1" ht="11.25" customHeight="1" x14ac:dyDescent="0.2">
      <c r="A36" s="113"/>
      <c r="B36" s="114"/>
      <c r="C36" s="114"/>
      <c r="D36" s="115"/>
      <c r="E36" s="115"/>
      <c r="F36" s="134"/>
      <c r="G36" s="105"/>
    </row>
    <row r="37" spans="1:7" ht="11.25" customHeight="1" x14ac:dyDescent="0.2">
      <c r="A37" s="96" t="s">
        <v>56</v>
      </c>
      <c r="B37" s="97"/>
      <c r="C37" s="97"/>
      <c r="D37" s="97"/>
      <c r="E37" s="97"/>
      <c r="F37" s="98"/>
      <c r="G37" s="99">
        <f>SUBTOTAL(9,G13:G36)</f>
        <v>16252.91</v>
      </c>
    </row>
    <row r="38" spans="1:7" ht="11.25" customHeight="1" x14ac:dyDescent="0.2">
      <c r="A38" s="91"/>
      <c r="B38" s="91"/>
      <c r="C38" s="91"/>
      <c r="D38" s="91"/>
      <c r="E38" s="91"/>
      <c r="F38" s="91"/>
      <c r="G38" s="92"/>
    </row>
    <row r="39" spans="1:7" ht="11.25" customHeight="1" x14ac:dyDescent="0.2">
      <c r="A39" s="91"/>
      <c r="B39" s="91"/>
      <c r="C39" s="91"/>
      <c r="D39" s="91"/>
      <c r="E39" s="91"/>
      <c r="F39" s="91"/>
      <c r="G39" s="92"/>
    </row>
    <row r="40" spans="1:7" ht="11.25" customHeight="1" x14ac:dyDescent="0.2">
      <c r="A40" s="91"/>
      <c r="B40" s="91"/>
      <c r="C40" s="91"/>
      <c r="D40" s="91"/>
      <c r="E40" s="91"/>
      <c r="F40" s="91"/>
      <c r="G40" s="92"/>
    </row>
    <row r="41" spans="1:7" ht="11.25" customHeight="1" x14ac:dyDescent="0.2">
      <c r="A41" s="91"/>
      <c r="B41" s="91"/>
      <c r="C41" s="91"/>
      <c r="D41" s="91"/>
      <c r="E41" s="91"/>
      <c r="F41" s="91"/>
      <c r="G41" s="92"/>
    </row>
    <row r="42" spans="1:7" ht="11.25" customHeight="1" x14ac:dyDescent="0.2">
      <c r="A42" s="91"/>
      <c r="B42" s="91"/>
      <c r="C42" s="91"/>
      <c r="D42" s="91"/>
      <c r="E42" s="91"/>
      <c r="F42" s="91"/>
      <c r="G42" s="92"/>
    </row>
    <row r="43" spans="1:7" ht="11.25" customHeight="1" x14ac:dyDescent="0.2">
      <c r="A43" s="91"/>
      <c r="B43" s="91"/>
      <c r="C43" s="91"/>
      <c r="D43" s="91"/>
      <c r="E43" s="91"/>
      <c r="F43" s="91"/>
      <c r="G43" s="92"/>
    </row>
    <row r="44" spans="1:7" ht="11.25" customHeight="1" x14ac:dyDescent="0.2">
      <c r="A44" s="91"/>
      <c r="B44" s="91"/>
      <c r="C44" s="91"/>
      <c r="D44" s="91"/>
      <c r="E44" s="91"/>
      <c r="F44" s="91"/>
      <c r="G44" s="92"/>
    </row>
    <row r="45" spans="1:7" ht="11.25" customHeight="1" x14ac:dyDescent="0.2">
      <c r="A45" s="91"/>
      <c r="B45" s="91"/>
      <c r="C45" s="91"/>
      <c r="D45" s="91"/>
      <c r="E45" s="91"/>
      <c r="F45" s="91"/>
      <c r="G45" s="92"/>
    </row>
    <row r="46" spans="1:7" ht="11.25" customHeight="1" x14ac:dyDescent="0.2">
      <c r="A46" s="91"/>
      <c r="B46" s="91"/>
      <c r="C46" s="91"/>
      <c r="D46" s="91"/>
      <c r="E46" s="91"/>
      <c r="F46" s="91"/>
      <c r="G46" s="92"/>
    </row>
    <row r="47" spans="1:7" ht="11.25" customHeight="1" x14ac:dyDescent="0.2">
      <c r="A47" s="91"/>
      <c r="B47" s="91"/>
      <c r="C47" s="91"/>
      <c r="D47" s="91"/>
      <c r="E47" s="91"/>
      <c r="F47" s="91"/>
      <c r="G47" s="92"/>
    </row>
    <row r="48" spans="1:7" ht="11.25" customHeight="1" x14ac:dyDescent="0.2">
      <c r="A48" s="91"/>
      <c r="B48" s="91"/>
      <c r="C48" s="91"/>
      <c r="D48" s="91"/>
      <c r="E48" s="91"/>
      <c r="F48" s="91"/>
      <c r="G48" s="92"/>
    </row>
    <row r="49" spans="1:7" ht="11.25" customHeight="1" x14ac:dyDescent="0.2">
      <c r="A49" s="91"/>
      <c r="B49" s="91"/>
      <c r="C49" s="91"/>
      <c r="D49" s="91"/>
      <c r="E49" s="91"/>
      <c r="F49" s="91"/>
      <c r="G49" s="92"/>
    </row>
    <row r="50" spans="1:7" ht="11.25" customHeight="1" x14ac:dyDescent="0.2">
      <c r="A50" s="91"/>
      <c r="B50" s="91"/>
      <c r="C50" s="91"/>
      <c r="D50" s="91"/>
      <c r="E50" s="91"/>
      <c r="F50" s="91"/>
      <c r="G50" s="92"/>
    </row>
    <row r="51" spans="1:7" ht="11.25" customHeight="1" x14ac:dyDescent="0.2">
      <c r="A51" s="91"/>
      <c r="B51" s="91"/>
      <c r="C51" s="91"/>
      <c r="D51" s="91"/>
      <c r="E51" s="91"/>
      <c r="F51" s="91"/>
      <c r="G51" s="92"/>
    </row>
    <row r="52" spans="1:7" ht="11.25" customHeight="1" x14ac:dyDescent="0.2">
      <c r="A52" s="91"/>
      <c r="B52" s="91"/>
      <c r="C52" s="91"/>
      <c r="D52" s="91"/>
      <c r="E52" s="91"/>
      <c r="F52" s="91"/>
      <c r="G52" s="92"/>
    </row>
    <row r="53" spans="1:7" ht="11.25" customHeight="1" x14ac:dyDescent="0.2">
      <c r="A53" s="91"/>
      <c r="B53" s="91"/>
      <c r="C53" s="91"/>
      <c r="D53" s="91"/>
      <c r="E53" s="91"/>
      <c r="F53" s="91"/>
      <c r="G53" s="92"/>
    </row>
    <row r="54" spans="1:7" ht="11.25" customHeight="1" x14ac:dyDescent="0.2">
      <c r="A54" s="91"/>
      <c r="B54" s="91"/>
      <c r="C54" s="91"/>
      <c r="D54" s="91"/>
      <c r="E54" s="91"/>
      <c r="F54" s="91"/>
      <c r="G54" s="92"/>
    </row>
    <row r="55" spans="1:7" ht="11.25" customHeight="1" x14ac:dyDescent="0.2">
      <c r="A55" s="91"/>
      <c r="B55" s="91"/>
      <c r="C55" s="91"/>
      <c r="D55" s="91"/>
      <c r="E55" s="91"/>
      <c r="F55" s="91"/>
      <c r="G55" s="92"/>
    </row>
    <row r="56" spans="1:7" ht="11.25" customHeight="1" x14ac:dyDescent="0.2">
      <c r="A56" s="91"/>
      <c r="B56" s="91"/>
      <c r="C56" s="91"/>
      <c r="D56" s="91"/>
      <c r="E56" s="91"/>
      <c r="F56" s="91"/>
      <c r="G56" s="92"/>
    </row>
    <row r="57" spans="1:7" ht="11.25" customHeight="1" x14ac:dyDescent="0.2">
      <c r="A57" s="91"/>
      <c r="B57" s="91"/>
      <c r="C57" s="91"/>
      <c r="D57" s="91"/>
      <c r="E57" s="91"/>
      <c r="F57" s="91"/>
      <c r="G57" s="92"/>
    </row>
    <row r="58" spans="1:7" ht="11.25" customHeight="1" x14ac:dyDescent="0.2">
      <c r="A58" s="91"/>
      <c r="B58" s="91"/>
      <c r="C58" s="91"/>
      <c r="D58" s="91"/>
      <c r="E58" s="91"/>
      <c r="F58" s="91"/>
      <c r="G58" s="92"/>
    </row>
    <row r="59" spans="1:7" ht="11.25" customHeight="1" x14ac:dyDescent="0.2">
      <c r="A59" s="91"/>
      <c r="B59" s="91"/>
      <c r="C59" s="91"/>
      <c r="D59" s="91"/>
      <c r="E59" s="91"/>
      <c r="F59" s="91"/>
      <c r="G59" s="92"/>
    </row>
    <row r="60" spans="1:7" ht="11.25" customHeight="1" x14ac:dyDescent="0.2">
      <c r="A60" s="91"/>
      <c r="B60" s="91"/>
      <c r="C60" s="91"/>
      <c r="D60" s="91"/>
      <c r="E60" s="91"/>
      <c r="F60" s="91"/>
      <c r="G60" s="92"/>
    </row>
    <row r="61" spans="1:7" ht="11.25" customHeight="1" x14ac:dyDescent="0.2">
      <c r="A61" s="91"/>
      <c r="B61" s="91"/>
      <c r="C61" s="91"/>
      <c r="D61" s="91"/>
      <c r="E61" s="91"/>
      <c r="F61" s="91"/>
      <c r="G61" s="92"/>
    </row>
    <row r="62" spans="1:7" ht="11.25" customHeight="1" x14ac:dyDescent="0.2">
      <c r="A62" s="91"/>
      <c r="B62" s="91"/>
      <c r="C62" s="91"/>
      <c r="D62" s="91"/>
      <c r="E62" s="91"/>
      <c r="F62" s="91"/>
      <c r="G62" s="92"/>
    </row>
    <row r="63" spans="1:7" ht="11.25" customHeight="1" x14ac:dyDescent="0.2">
      <c r="A63" s="91"/>
      <c r="B63" s="91"/>
      <c r="C63" s="91"/>
      <c r="D63" s="91"/>
      <c r="E63" s="91"/>
      <c r="F63" s="91"/>
      <c r="G63" s="92"/>
    </row>
    <row r="64" spans="1:7" ht="11.25" customHeight="1" x14ac:dyDescent="0.2">
      <c r="A64" s="91"/>
      <c r="B64" s="91"/>
      <c r="C64" s="91"/>
      <c r="D64" s="91"/>
      <c r="E64" s="91"/>
      <c r="F64" s="91"/>
      <c r="G64" s="92"/>
    </row>
    <row r="65" spans="1:7" ht="11.25" customHeight="1" x14ac:dyDescent="0.2">
      <c r="A65" s="91"/>
      <c r="B65" s="91"/>
      <c r="C65" s="91"/>
      <c r="D65" s="91"/>
      <c r="E65" s="91"/>
      <c r="F65" s="91"/>
      <c r="G65" s="92"/>
    </row>
    <row r="66" spans="1:7" ht="9.9499999999999993" customHeight="1" x14ac:dyDescent="0.2">
      <c r="A66" s="91"/>
      <c r="B66" s="91"/>
      <c r="C66" s="91"/>
      <c r="D66" s="91"/>
      <c r="E66" s="91"/>
      <c r="F66" s="91"/>
      <c r="G66" s="92"/>
    </row>
    <row r="67" spans="1:7" ht="9.9499999999999993" customHeight="1" x14ac:dyDescent="0.2">
      <c r="A67" s="132"/>
      <c r="B67" s="132"/>
      <c r="C67" s="132"/>
      <c r="D67" s="190"/>
      <c r="E67" s="190"/>
      <c r="F67" s="190"/>
      <c r="G67" s="190"/>
    </row>
    <row r="68" spans="1:7" ht="9.9499999999999993" customHeight="1" x14ac:dyDescent="0.2">
      <c r="A68" s="131"/>
      <c r="B68" s="131"/>
      <c r="C68" s="131"/>
      <c r="D68" s="206"/>
      <c r="E68" s="206"/>
      <c r="F68" s="189"/>
      <c r="G68" s="189"/>
    </row>
    <row r="69" spans="1:7" ht="9.9499999999999993" customHeight="1" x14ac:dyDescent="0.2">
      <c r="A69" s="131"/>
      <c r="B69" s="131"/>
      <c r="C69" s="131"/>
      <c r="D69" s="131"/>
      <c r="E69" s="131"/>
      <c r="F69" s="131"/>
      <c r="G69" s="93"/>
    </row>
    <row r="70" spans="1:7" ht="9.9499999999999993" customHeight="1" x14ac:dyDescent="0.2">
      <c r="A70" s="91"/>
      <c r="B70" s="91"/>
      <c r="C70" s="91"/>
      <c r="D70" s="91"/>
      <c r="E70" s="91"/>
      <c r="F70" s="91"/>
      <c r="G70" s="92"/>
    </row>
    <row r="71" spans="1:7" ht="9.9499999999999993" customHeight="1" x14ac:dyDescent="0.2">
      <c r="A71" s="91"/>
      <c r="B71" s="91"/>
      <c r="C71" s="91"/>
      <c r="D71" s="91"/>
      <c r="E71" s="91"/>
      <c r="F71" s="91"/>
      <c r="G71" s="92"/>
    </row>
    <row r="72" spans="1:7" x14ac:dyDescent="0.2">
      <c r="A72" s="91"/>
      <c r="B72" s="91"/>
      <c r="C72" s="91"/>
      <c r="D72" s="91"/>
      <c r="E72" s="91"/>
      <c r="F72" s="91"/>
      <c r="G72" s="92"/>
    </row>
    <row r="73" spans="1:7" x14ac:dyDescent="0.2">
      <c r="A73" s="94"/>
      <c r="B73" s="94"/>
      <c r="C73" s="94"/>
      <c r="D73" s="94"/>
      <c r="E73" s="91"/>
      <c r="F73" s="91"/>
      <c r="G73" s="92"/>
    </row>
    <row r="74" spans="1:7" x14ac:dyDescent="0.2">
      <c r="A74" s="91"/>
      <c r="B74" s="91"/>
      <c r="C74" s="91"/>
      <c r="D74" s="91"/>
      <c r="E74" s="91"/>
      <c r="F74" s="91"/>
      <c r="G74" s="92"/>
    </row>
    <row r="75" spans="1:7" x14ac:dyDescent="0.2">
      <c r="A75" s="95"/>
    </row>
    <row r="76" spans="1:7" x14ac:dyDescent="0.2">
      <c r="A76" s="95"/>
    </row>
    <row r="77" spans="1:7" x14ac:dyDescent="0.2">
      <c r="A77" s="95"/>
    </row>
    <row r="78" spans="1:7" x14ac:dyDescent="0.2">
      <c r="A78" s="95"/>
    </row>
    <row r="79" spans="1:7" x14ac:dyDescent="0.2">
      <c r="A79" s="95"/>
    </row>
  </sheetData>
  <autoFilter ref="A12:H34">
    <filterColumn colId="1" showButton="0"/>
    <filterColumn colId="3" showButton="0"/>
    <filterColumn colId="5">
      <filters>
        <filter val="Folha de Pagamento"/>
      </filters>
    </filterColumn>
  </autoFilter>
  <mergeCells count="55">
    <mergeCell ref="B34:C34"/>
    <mergeCell ref="D34:E34"/>
    <mergeCell ref="D67:E67"/>
    <mergeCell ref="F67:G67"/>
    <mergeCell ref="D68:E68"/>
    <mergeCell ref="F68:G68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79"/>
  <sheetViews>
    <sheetView topLeftCell="A8" zoomScale="120" zoomScaleNormal="120" workbookViewId="0">
      <selection activeCell="F42" sqref="F42"/>
    </sheetView>
  </sheetViews>
  <sheetFormatPr defaultRowHeight="12.75" x14ac:dyDescent="0.2"/>
  <cols>
    <col min="1" max="1" width="18.5703125" style="84" customWidth="1"/>
    <col min="2" max="2" width="9.42578125" style="84" customWidth="1"/>
    <col min="3" max="3" width="11.7109375" style="84" customWidth="1"/>
    <col min="4" max="4" width="21.140625" style="84" customWidth="1"/>
    <col min="5" max="5" width="11.42578125" style="84" customWidth="1"/>
    <col min="6" max="6" width="22.5703125" style="84" customWidth="1"/>
    <col min="7" max="7" width="22.5703125" style="85" customWidth="1"/>
    <col min="8" max="8" width="10.140625" style="84" bestFit="1" customWidth="1"/>
    <col min="9" max="16384" width="9.140625" style="84"/>
  </cols>
  <sheetData>
    <row r="1" spans="1:8" ht="12.75" customHeight="1" x14ac:dyDescent="0.2">
      <c r="A1" s="190"/>
      <c r="B1" s="190"/>
      <c r="C1" s="190"/>
      <c r="D1" s="190"/>
      <c r="E1" s="190"/>
      <c r="F1" s="190"/>
      <c r="G1" s="190"/>
    </row>
    <row r="2" spans="1:8" ht="12.75" customHeight="1" x14ac:dyDescent="0.2">
      <c r="A2" s="190"/>
      <c r="B2" s="190"/>
      <c r="C2" s="190"/>
      <c r="D2" s="190"/>
      <c r="E2" s="190"/>
      <c r="F2" s="190"/>
      <c r="G2" s="190"/>
    </row>
    <row r="3" spans="1:8" ht="12.75" customHeight="1" x14ac:dyDescent="0.2">
      <c r="A3" s="190"/>
      <c r="B3" s="190"/>
      <c r="C3" s="190"/>
      <c r="D3" s="190"/>
      <c r="E3" s="190"/>
      <c r="F3" s="190"/>
      <c r="G3" s="190"/>
    </row>
    <row r="4" spans="1:8" ht="12.75" customHeight="1" x14ac:dyDescent="0.2">
      <c r="A4" s="190"/>
      <c r="B4" s="190"/>
      <c r="C4" s="190"/>
      <c r="D4" s="190"/>
      <c r="E4" s="190"/>
      <c r="F4" s="190"/>
      <c r="G4" s="190"/>
    </row>
    <row r="5" spans="1:8" ht="12.75" customHeight="1" x14ac:dyDescent="0.2">
      <c r="A5" s="190"/>
      <c r="B5" s="190"/>
      <c r="C5" s="190"/>
      <c r="D5" s="190"/>
      <c r="E5" s="190"/>
      <c r="F5" s="190"/>
      <c r="G5" s="190"/>
    </row>
    <row r="6" spans="1:8" ht="11.25" customHeight="1" x14ac:dyDescent="0.2">
      <c r="A6" s="190"/>
      <c r="B6" s="190"/>
      <c r="C6" s="190"/>
      <c r="D6" s="190"/>
      <c r="E6" s="190"/>
      <c r="F6" s="190"/>
      <c r="G6" s="190"/>
    </row>
    <row r="7" spans="1:8" ht="9.75" hidden="1" customHeight="1" x14ac:dyDescent="0.2">
      <c r="A7" s="190"/>
      <c r="B7" s="190"/>
      <c r="C7" s="190"/>
      <c r="D7" s="190"/>
      <c r="E7" s="190"/>
      <c r="F7" s="190"/>
      <c r="G7" s="190"/>
    </row>
    <row r="8" spans="1:8" ht="9" customHeight="1" x14ac:dyDescent="0.2"/>
    <row r="9" spans="1:8" s="88" customFormat="1" ht="6.75" customHeight="1" x14ac:dyDescent="0.15">
      <c r="A9" s="86"/>
      <c r="B9" s="86"/>
      <c r="C9" s="86"/>
      <c r="D9" s="86"/>
      <c r="E9" s="86"/>
      <c r="F9" s="86"/>
      <c r="G9" s="87"/>
    </row>
    <row r="10" spans="1:8" ht="21" customHeight="1" x14ac:dyDescent="0.2">
      <c r="A10" s="191" t="s">
        <v>79</v>
      </c>
      <c r="B10" s="192"/>
      <c r="C10" s="192"/>
      <c r="D10" s="192"/>
      <c r="E10" s="192"/>
      <c r="F10" s="192"/>
      <c r="G10" s="193"/>
    </row>
    <row r="11" spans="1:8" s="90" customFormat="1" ht="12.75" customHeight="1" x14ac:dyDescent="0.2">
      <c r="A11" s="194" t="s">
        <v>80</v>
      </c>
      <c r="B11" s="196" t="s">
        <v>81</v>
      </c>
      <c r="C11" s="197"/>
      <c r="D11" s="200" t="s">
        <v>82</v>
      </c>
      <c r="E11" s="201"/>
      <c r="F11" s="194" t="s">
        <v>83</v>
      </c>
      <c r="G11" s="204"/>
      <c r="H11" s="89"/>
    </row>
    <row r="12" spans="1:8" s="90" customFormat="1" ht="12.75" customHeight="1" x14ac:dyDescent="0.2">
      <c r="A12" s="195"/>
      <c r="B12" s="198"/>
      <c r="C12" s="199"/>
      <c r="D12" s="202"/>
      <c r="E12" s="203"/>
      <c r="F12" s="195"/>
      <c r="G12" s="205"/>
    </row>
    <row r="13" spans="1:8" s="108" customFormat="1" hidden="1" x14ac:dyDescent="0.2">
      <c r="A13" s="107">
        <v>45169</v>
      </c>
      <c r="B13" s="215" t="s">
        <v>90</v>
      </c>
      <c r="C13" s="216"/>
      <c r="D13" s="213" t="s">
        <v>91</v>
      </c>
      <c r="E13" s="214"/>
      <c r="F13" s="112" t="s">
        <v>92</v>
      </c>
      <c r="G13" s="106">
        <v>3072.46</v>
      </c>
    </row>
    <row r="14" spans="1:8" s="110" customFormat="1" ht="12.75" hidden="1" customHeight="1" x14ac:dyDescent="0.2">
      <c r="A14" s="107">
        <v>45169</v>
      </c>
      <c r="B14" s="215" t="s">
        <v>90</v>
      </c>
      <c r="C14" s="216"/>
      <c r="D14" s="213" t="s">
        <v>116</v>
      </c>
      <c r="E14" s="214"/>
      <c r="F14" s="134" t="s">
        <v>92</v>
      </c>
      <c r="G14" s="105">
        <v>3444</v>
      </c>
    </row>
    <row r="15" spans="1:8" s="108" customFormat="1" hidden="1" x14ac:dyDescent="0.2">
      <c r="A15" s="109">
        <v>45169</v>
      </c>
      <c r="B15" s="215" t="s">
        <v>90</v>
      </c>
      <c r="C15" s="216"/>
      <c r="D15" s="211" t="s">
        <v>117</v>
      </c>
      <c r="E15" s="212"/>
      <c r="F15" s="133" t="s">
        <v>92</v>
      </c>
      <c r="G15" s="105">
        <v>1444</v>
      </c>
    </row>
    <row r="16" spans="1:8" s="110" customFormat="1" ht="12.75" hidden="1" customHeight="1" x14ac:dyDescent="0.2">
      <c r="A16" s="111">
        <v>45181</v>
      </c>
      <c r="B16" s="209" t="s">
        <v>118</v>
      </c>
      <c r="C16" s="210"/>
      <c r="D16" s="211" t="s">
        <v>101</v>
      </c>
      <c r="E16" s="212"/>
      <c r="F16" s="133" t="s">
        <v>93</v>
      </c>
      <c r="G16" s="104">
        <v>240</v>
      </c>
    </row>
    <row r="17" spans="1:7" s="110" customFormat="1" ht="12.75" hidden="1" customHeight="1" x14ac:dyDescent="0.2">
      <c r="A17" s="107">
        <v>45175</v>
      </c>
      <c r="B17" s="215" t="s">
        <v>119</v>
      </c>
      <c r="C17" s="216"/>
      <c r="D17" s="213" t="s">
        <v>102</v>
      </c>
      <c r="E17" s="214"/>
      <c r="F17" s="133" t="s">
        <v>93</v>
      </c>
      <c r="G17" s="106">
        <v>1125</v>
      </c>
    </row>
    <row r="18" spans="1:7" s="108" customFormat="1" ht="13.5" hidden="1" customHeight="1" x14ac:dyDescent="0.2">
      <c r="A18" s="107">
        <v>45169</v>
      </c>
      <c r="B18" s="215" t="s">
        <v>107</v>
      </c>
      <c r="C18" s="216"/>
      <c r="D18" s="213" t="s">
        <v>100</v>
      </c>
      <c r="E18" s="214"/>
      <c r="F18" s="134" t="s">
        <v>92</v>
      </c>
      <c r="G18" s="106">
        <v>760.21</v>
      </c>
    </row>
    <row r="19" spans="1:7" s="108" customFormat="1" hidden="1" x14ac:dyDescent="0.2">
      <c r="A19" s="109" t="s">
        <v>120</v>
      </c>
      <c r="B19" s="215" t="s">
        <v>103</v>
      </c>
      <c r="C19" s="216"/>
      <c r="D19" s="211" t="s">
        <v>100</v>
      </c>
      <c r="E19" s="212"/>
      <c r="F19" s="133" t="s">
        <v>92</v>
      </c>
      <c r="G19" s="105">
        <v>3284.49</v>
      </c>
    </row>
    <row r="20" spans="1:7" s="110" customFormat="1" ht="12.75" customHeight="1" x14ac:dyDescent="0.2">
      <c r="A20" s="111">
        <v>45170</v>
      </c>
      <c r="B20" s="215" t="s">
        <v>121</v>
      </c>
      <c r="C20" s="216"/>
      <c r="D20" s="213" t="s">
        <v>122</v>
      </c>
      <c r="E20" s="214"/>
      <c r="F20" s="112" t="s">
        <v>94</v>
      </c>
      <c r="G20" s="104">
        <v>140</v>
      </c>
    </row>
    <row r="21" spans="1:7" s="110" customFormat="1" ht="12.75" hidden="1" customHeight="1" x14ac:dyDescent="0.2">
      <c r="A21" s="111">
        <v>45169</v>
      </c>
      <c r="B21" s="215" t="s">
        <v>123</v>
      </c>
      <c r="C21" s="216"/>
      <c r="D21" s="213" t="s">
        <v>100</v>
      </c>
      <c r="E21" s="214"/>
      <c r="F21" s="112" t="s">
        <v>92</v>
      </c>
      <c r="G21" s="104">
        <v>90.04</v>
      </c>
    </row>
    <row r="22" spans="1:7" s="108" customFormat="1" ht="11.25" hidden="1" customHeight="1" x14ac:dyDescent="0.2">
      <c r="A22" s="107">
        <v>45181</v>
      </c>
      <c r="B22" s="209" t="s">
        <v>98</v>
      </c>
      <c r="C22" s="210"/>
      <c r="D22" s="211" t="s">
        <v>99</v>
      </c>
      <c r="E22" s="212"/>
      <c r="F22" s="134" t="s">
        <v>105</v>
      </c>
      <c r="G22" s="105">
        <v>191.63</v>
      </c>
    </row>
    <row r="23" spans="1:7" s="108" customFormat="1" hidden="1" x14ac:dyDescent="0.2">
      <c r="A23" s="107">
        <v>45170</v>
      </c>
      <c r="B23" s="215" t="s">
        <v>108</v>
      </c>
      <c r="C23" s="216"/>
      <c r="D23" s="211" t="s">
        <v>109</v>
      </c>
      <c r="E23" s="212"/>
      <c r="F23" s="133" t="s">
        <v>89</v>
      </c>
      <c r="G23" s="105">
        <v>200.25</v>
      </c>
    </row>
    <row r="24" spans="1:7" s="108" customFormat="1" hidden="1" x14ac:dyDescent="0.2">
      <c r="A24" s="107">
        <v>45173</v>
      </c>
      <c r="B24" s="209" t="s">
        <v>106</v>
      </c>
      <c r="C24" s="210"/>
      <c r="D24" s="213" t="s">
        <v>104</v>
      </c>
      <c r="E24" s="214"/>
      <c r="F24" s="134" t="s">
        <v>93</v>
      </c>
      <c r="G24" s="105">
        <v>130</v>
      </c>
    </row>
    <row r="25" spans="1:7" s="108" customFormat="1" hidden="1" x14ac:dyDescent="0.2">
      <c r="A25" s="107">
        <v>45170</v>
      </c>
      <c r="B25" s="215" t="s">
        <v>110</v>
      </c>
      <c r="C25" s="216"/>
      <c r="D25" s="213" t="s">
        <v>111</v>
      </c>
      <c r="E25" s="214"/>
      <c r="F25" s="134" t="s">
        <v>89</v>
      </c>
      <c r="G25" s="106">
        <v>49.43</v>
      </c>
    </row>
    <row r="26" spans="1:7" s="108" customFormat="1" hidden="1" x14ac:dyDescent="0.2">
      <c r="A26" s="107">
        <v>45198</v>
      </c>
      <c r="B26" s="209" t="s">
        <v>124</v>
      </c>
      <c r="C26" s="210"/>
      <c r="D26" s="208" t="s">
        <v>125</v>
      </c>
      <c r="E26" s="208"/>
      <c r="F26" s="134" t="s">
        <v>93</v>
      </c>
      <c r="G26" s="105">
        <v>3901.75</v>
      </c>
    </row>
    <row r="27" spans="1:7" s="108" customFormat="1" hidden="1" x14ac:dyDescent="0.2">
      <c r="A27" s="138">
        <v>45108</v>
      </c>
      <c r="B27" s="207" t="s">
        <v>123</v>
      </c>
      <c r="C27" s="207"/>
      <c r="D27" s="208" t="s">
        <v>100</v>
      </c>
      <c r="E27" s="208"/>
      <c r="F27" s="134" t="s">
        <v>92</v>
      </c>
      <c r="G27" s="105">
        <v>107.4</v>
      </c>
    </row>
    <row r="28" spans="1:7" s="108" customFormat="1" ht="11.25" hidden="1" customHeight="1" x14ac:dyDescent="0.2">
      <c r="A28" s="139">
        <v>44927</v>
      </c>
      <c r="B28" s="215" t="s">
        <v>126</v>
      </c>
      <c r="C28" s="216"/>
      <c r="D28" s="213" t="s">
        <v>100</v>
      </c>
      <c r="E28" s="214"/>
      <c r="F28" s="134" t="s">
        <v>92</v>
      </c>
      <c r="G28" s="105">
        <v>57.33</v>
      </c>
    </row>
    <row r="29" spans="1:7" s="108" customFormat="1" ht="11.25" hidden="1" customHeight="1" x14ac:dyDescent="0.2">
      <c r="A29" s="109">
        <v>44927</v>
      </c>
      <c r="B29" s="217" t="s">
        <v>126</v>
      </c>
      <c r="C29" s="217"/>
      <c r="D29" s="218" t="s">
        <v>100</v>
      </c>
      <c r="E29" s="218"/>
      <c r="F29" s="134" t="s">
        <v>92</v>
      </c>
      <c r="G29" s="116">
        <v>113.12</v>
      </c>
    </row>
    <row r="30" spans="1:7" s="108" customFormat="1" ht="11.25" hidden="1" customHeight="1" x14ac:dyDescent="0.2">
      <c r="A30" s="109">
        <v>44927</v>
      </c>
      <c r="B30" s="217" t="s">
        <v>123</v>
      </c>
      <c r="C30" s="217"/>
      <c r="D30" s="217" t="s">
        <v>100</v>
      </c>
      <c r="E30" s="217"/>
      <c r="F30" s="136" t="s">
        <v>92</v>
      </c>
      <c r="G30" s="116">
        <v>74.55</v>
      </c>
    </row>
    <row r="31" spans="1:7" s="108" customFormat="1" ht="11.25" hidden="1" customHeight="1" x14ac:dyDescent="0.2">
      <c r="A31" s="137">
        <v>45196</v>
      </c>
      <c r="B31" s="207" t="s">
        <v>128</v>
      </c>
      <c r="C31" s="207"/>
      <c r="D31" s="208" t="s">
        <v>127</v>
      </c>
      <c r="E31" s="208"/>
      <c r="F31" s="134" t="s">
        <v>89</v>
      </c>
      <c r="G31" s="105">
        <v>510.16</v>
      </c>
    </row>
    <row r="32" spans="1:7" s="108" customFormat="1" ht="11.25" hidden="1" customHeight="1" x14ac:dyDescent="0.2">
      <c r="A32" s="137">
        <v>44927</v>
      </c>
      <c r="B32" s="219" t="s">
        <v>103</v>
      </c>
      <c r="C32" s="220"/>
      <c r="D32" s="221" t="s">
        <v>100</v>
      </c>
      <c r="E32" s="222"/>
      <c r="F32" s="134" t="s">
        <v>92</v>
      </c>
      <c r="G32" s="105">
        <v>3805.31</v>
      </c>
    </row>
    <row r="33" spans="1:7" s="108" customFormat="1" ht="11.25" hidden="1" customHeight="1" x14ac:dyDescent="0.2">
      <c r="A33" s="137">
        <v>45196</v>
      </c>
      <c r="B33" s="219" t="s">
        <v>129</v>
      </c>
      <c r="C33" s="220"/>
      <c r="D33" s="221" t="s">
        <v>127</v>
      </c>
      <c r="E33" s="222"/>
      <c r="F33" s="135" t="s">
        <v>89</v>
      </c>
      <c r="G33" s="105">
        <v>510.16</v>
      </c>
    </row>
    <row r="34" spans="1:7" s="108" customFormat="1" ht="11.25" hidden="1" customHeight="1" x14ac:dyDescent="0.2">
      <c r="A34" s="140">
        <v>45199</v>
      </c>
      <c r="B34" s="207" t="s">
        <v>84</v>
      </c>
      <c r="C34" s="207"/>
      <c r="D34" s="208" t="s">
        <v>112</v>
      </c>
      <c r="E34" s="208"/>
      <c r="F34" s="135" t="s">
        <v>85</v>
      </c>
      <c r="G34" s="105">
        <v>93</v>
      </c>
    </row>
    <row r="35" spans="1:7" s="108" customFormat="1" ht="11.25" customHeight="1" x14ac:dyDescent="0.2">
      <c r="A35" s="113"/>
      <c r="B35" s="114"/>
      <c r="C35" s="114"/>
      <c r="D35" s="115"/>
      <c r="E35" s="115"/>
      <c r="F35" s="134"/>
      <c r="G35" s="105"/>
    </row>
    <row r="36" spans="1:7" s="108" customFormat="1" ht="11.25" customHeight="1" x14ac:dyDescent="0.2">
      <c r="A36" s="113"/>
      <c r="B36" s="114"/>
      <c r="C36" s="114"/>
      <c r="D36" s="115"/>
      <c r="E36" s="115"/>
      <c r="F36" s="134"/>
      <c r="G36" s="105"/>
    </row>
    <row r="37" spans="1:7" ht="11.25" customHeight="1" x14ac:dyDescent="0.2">
      <c r="A37" s="96" t="s">
        <v>56</v>
      </c>
      <c r="B37" s="97"/>
      <c r="C37" s="97"/>
      <c r="D37" s="97"/>
      <c r="E37" s="97"/>
      <c r="F37" s="98"/>
      <c r="G37" s="99">
        <f>SUBTOTAL(9,G13:G36)</f>
        <v>140</v>
      </c>
    </row>
    <row r="38" spans="1:7" ht="11.25" customHeight="1" x14ac:dyDescent="0.2">
      <c r="A38" s="91"/>
      <c r="B38" s="91"/>
      <c r="C38" s="91"/>
      <c r="D38" s="91"/>
      <c r="E38" s="91"/>
      <c r="F38" s="91"/>
      <c r="G38" s="92"/>
    </row>
    <row r="39" spans="1:7" ht="11.25" customHeight="1" x14ac:dyDescent="0.2">
      <c r="A39" s="91"/>
      <c r="B39" s="91"/>
      <c r="C39" s="91"/>
      <c r="D39" s="91"/>
      <c r="E39" s="91"/>
      <c r="F39" s="91"/>
      <c r="G39" s="92"/>
    </row>
    <row r="40" spans="1:7" ht="11.25" customHeight="1" x14ac:dyDescent="0.2">
      <c r="A40" s="91"/>
      <c r="B40" s="91"/>
      <c r="C40" s="91"/>
      <c r="D40" s="91"/>
      <c r="E40" s="91"/>
      <c r="F40" s="91"/>
      <c r="G40" s="92"/>
    </row>
    <row r="41" spans="1:7" ht="11.25" customHeight="1" x14ac:dyDescent="0.2">
      <c r="A41" s="91"/>
      <c r="B41" s="91"/>
      <c r="C41" s="91"/>
      <c r="D41" s="91"/>
      <c r="E41" s="91"/>
      <c r="F41" s="91"/>
      <c r="G41" s="92"/>
    </row>
    <row r="42" spans="1:7" ht="11.25" customHeight="1" x14ac:dyDescent="0.2">
      <c r="A42" s="91"/>
      <c r="B42" s="91"/>
      <c r="C42" s="91"/>
      <c r="D42" s="91"/>
      <c r="E42" s="91"/>
      <c r="F42" s="91"/>
      <c r="G42" s="92"/>
    </row>
    <row r="43" spans="1:7" ht="11.25" customHeight="1" x14ac:dyDescent="0.2">
      <c r="A43" s="91"/>
      <c r="B43" s="91"/>
      <c r="C43" s="91"/>
      <c r="D43" s="91"/>
      <c r="E43" s="91"/>
      <c r="F43" s="91"/>
      <c r="G43" s="92"/>
    </row>
    <row r="44" spans="1:7" ht="11.25" customHeight="1" x14ac:dyDescent="0.2">
      <c r="A44" s="91"/>
      <c r="B44" s="91"/>
      <c r="C44" s="91"/>
      <c r="D44" s="91"/>
      <c r="E44" s="91"/>
      <c r="F44" s="91"/>
      <c r="G44" s="92"/>
    </row>
    <row r="45" spans="1:7" ht="11.25" customHeight="1" x14ac:dyDescent="0.2">
      <c r="A45" s="91"/>
      <c r="B45" s="91"/>
      <c r="C45" s="91"/>
      <c r="D45" s="91"/>
      <c r="E45" s="91"/>
      <c r="F45" s="91"/>
      <c r="G45" s="92"/>
    </row>
    <row r="46" spans="1:7" ht="11.25" customHeight="1" x14ac:dyDescent="0.2">
      <c r="A46" s="91"/>
      <c r="B46" s="91"/>
      <c r="C46" s="91"/>
      <c r="D46" s="91"/>
      <c r="E46" s="91"/>
      <c r="F46" s="91"/>
      <c r="G46" s="92"/>
    </row>
    <row r="47" spans="1:7" ht="11.25" customHeight="1" x14ac:dyDescent="0.2">
      <c r="A47" s="91"/>
      <c r="B47" s="91"/>
      <c r="C47" s="91"/>
      <c r="D47" s="91"/>
      <c r="E47" s="91"/>
      <c r="F47" s="91"/>
      <c r="G47" s="92"/>
    </row>
    <row r="48" spans="1:7" ht="11.25" customHeight="1" x14ac:dyDescent="0.2">
      <c r="A48" s="91"/>
      <c r="B48" s="91"/>
      <c r="C48" s="91"/>
      <c r="D48" s="91"/>
      <c r="E48" s="91"/>
      <c r="F48" s="91"/>
      <c r="G48" s="92"/>
    </row>
    <row r="49" spans="1:7" ht="11.25" customHeight="1" x14ac:dyDescent="0.2">
      <c r="A49" s="91"/>
      <c r="B49" s="91"/>
      <c r="C49" s="91"/>
      <c r="D49" s="91"/>
      <c r="E49" s="91"/>
      <c r="F49" s="91"/>
      <c r="G49" s="92"/>
    </row>
    <row r="50" spans="1:7" ht="11.25" customHeight="1" x14ac:dyDescent="0.2">
      <c r="A50" s="91"/>
      <c r="B50" s="91"/>
      <c r="C50" s="91"/>
      <c r="D50" s="91"/>
      <c r="E50" s="91"/>
      <c r="F50" s="91"/>
      <c r="G50" s="92"/>
    </row>
    <row r="51" spans="1:7" ht="11.25" customHeight="1" x14ac:dyDescent="0.2">
      <c r="A51" s="91"/>
      <c r="B51" s="91"/>
      <c r="C51" s="91"/>
      <c r="D51" s="91"/>
      <c r="E51" s="91"/>
      <c r="F51" s="91"/>
      <c r="G51" s="92"/>
    </row>
    <row r="52" spans="1:7" ht="11.25" customHeight="1" x14ac:dyDescent="0.2">
      <c r="A52" s="91"/>
      <c r="B52" s="91"/>
      <c r="C52" s="91"/>
      <c r="D52" s="91"/>
      <c r="E52" s="91"/>
      <c r="F52" s="91"/>
      <c r="G52" s="92"/>
    </row>
    <row r="53" spans="1:7" ht="11.25" customHeight="1" x14ac:dyDescent="0.2">
      <c r="A53" s="91"/>
      <c r="B53" s="91"/>
      <c r="C53" s="91"/>
      <c r="D53" s="91"/>
      <c r="E53" s="91"/>
      <c r="F53" s="91"/>
      <c r="G53" s="92"/>
    </row>
    <row r="54" spans="1:7" ht="11.25" customHeight="1" x14ac:dyDescent="0.2">
      <c r="A54" s="91"/>
      <c r="B54" s="91"/>
      <c r="C54" s="91"/>
      <c r="D54" s="91"/>
      <c r="E54" s="91"/>
      <c r="F54" s="91"/>
      <c r="G54" s="92"/>
    </row>
    <row r="55" spans="1:7" ht="11.25" customHeight="1" x14ac:dyDescent="0.2">
      <c r="A55" s="91"/>
      <c r="B55" s="91"/>
      <c r="C55" s="91"/>
      <c r="D55" s="91"/>
      <c r="E55" s="91"/>
      <c r="F55" s="91"/>
      <c r="G55" s="92"/>
    </row>
    <row r="56" spans="1:7" ht="11.25" customHeight="1" x14ac:dyDescent="0.2">
      <c r="A56" s="91"/>
      <c r="B56" s="91"/>
      <c r="C56" s="91"/>
      <c r="D56" s="91"/>
      <c r="E56" s="91"/>
      <c r="F56" s="91"/>
      <c r="G56" s="92"/>
    </row>
    <row r="57" spans="1:7" ht="11.25" customHeight="1" x14ac:dyDescent="0.2">
      <c r="A57" s="91"/>
      <c r="B57" s="91"/>
      <c r="C57" s="91"/>
      <c r="D57" s="91"/>
      <c r="E57" s="91"/>
      <c r="F57" s="91"/>
      <c r="G57" s="92"/>
    </row>
    <row r="58" spans="1:7" ht="11.25" customHeight="1" x14ac:dyDescent="0.2">
      <c r="A58" s="91"/>
      <c r="B58" s="91"/>
      <c r="C58" s="91"/>
      <c r="D58" s="91"/>
      <c r="E58" s="91"/>
      <c r="F58" s="91"/>
      <c r="G58" s="92"/>
    </row>
    <row r="59" spans="1:7" ht="11.25" customHeight="1" x14ac:dyDescent="0.2">
      <c r="A59" s="91"/>
      <c r="B59" s="91"/>
      <c r="C59" s="91"/>
      <c r="D59" s="91"/>
      <c r="E59" s="91"/>
      <c r="F59" s="91"/>
      <c r="G59" s="92"/>
    </row>
    <row r="60" spans="1:7" ht="11.25" customHeight="1" x14ac:dyDescent="0.2">
      <c r="A60" s="91"/>
      <c r="B60" s="91"/>
      <c r="C60" s="91"/>
      <c r="D60" s="91"/>
      <c r="E60" s="91"/>
      <c r="F60" s="91"/>
      <c r="G60" s="92"/>
    </row>
    <row r="61" spans="1:7" ht="11.25" customHeight="1" x14ac:dyDescent="0.2">
      <c r="A61" s="91"/>
      <c r="B61" s="91"/>
      <c r="C61" s="91"/>
      <c r="D61" s="91"/>
      <c r="E61" s="91"/>
      <c r="F61" s="91"/>
      <c r="G61" s="92"/>
    </row>
    <row r="62" spans="1:7" ht="11.25" customHeight="1" x14ac:dyDescent="0.2">
      <c r="A62" s="91"/>
      <c r="B62" s="91"/>
      <c r="C62" s="91"/>
      <c r="D62" s="91"/>
      <c r="E62" s="91"/>
      <c r="F62" s="91"/>
      <c r="G62" s="92"/>
    </row>
    <row r="63" spans="1:7" ht="11.25" customHeight="1" x14ac:dyDescent="0.2">
      <c r="A63" s="91"/>
      <c r="B63" s="91"/>
      <c r="C63" s="91"/>
      <c r="D63" s="91"/>
      <c r="E63" s="91"/>
      <c r="F63" s="91"/>
      <c r="G63" s="92"/>
    </row>
    <row r="64" spans="1:7" ht="11.25" customHeight="1" x14ac:dyDescent="0.2">
      <c r="A64" s="91"/>
      <c r="B64" s="91"/>
      <c r="C64" s="91"/>
      <c r="D64" s="91"/>
      <c r="E64" s="91"/>
      <c r="F64" s="91"/>
      <c r="G64" s="92"/>
    </row>
    <row r="65" spans="1:7" ht="11.25" customHeight="1" x14ac:dyDescent="0.2">
      <c r="A65" s="91"/>
      <c r="B65" s="91"/>
      <c r="C65" s="91"/>
      <c r="D65" s="91"/>
      <c r="E65" s="91"/>
      <c r="F65" s="91"/>
      <c r="G65" s="92"/>
    </row>
    <row r="66" spans="1:7" ht="9.9499999999999993" customHeight="1" x14ac:dyDescent="0.2">
      <c r="A66" s="91"/>
      <c r="B66" s="91"/>
      <c r="C66" s="91"/>
      <c r="D66" s="91"/>
      <c r="E66" s="91"/>
      <c r="F66" s="91"/>
      <c r="G66" s="92"/>
    </row>
    <row r="67" spans="1:7" ht="9.9499999999999993" customHeight="1" x14ac:dyDescent="0.2">
      <c r="A67" s="132"/>
      <c r="B67" s="132"/>
      <c r="C67" s="132"/>
      <c r="D67" s="190"/>
      <c r="E67" s="190"/>
      <c r="F67" s="190"/>
      <c r="G67" s="190"/>
    </row>
    <row r="68" spans="1:7" ht="9.9499999999999993" customHeight="1" x14ac:dyDescent="0.2">
      <c r="A68" s="131"/>
      <c r="B68" s="131"/>
      <c r="C68" s="131"/>
      <c r="D68" s="206"/>
      <c r="E68" s="206"/>
      <c r="F68" s="189"/>
      <c r="G68" s="189"/>
    </row>
    <row r="69" spans="1:7" ht="9.9499999999999993" customHeight="1" x14ac:dyDescent="0.2">
      <c r="A69" s="131"/>
      <c r="B69" s="131"/>
      <c r="C69" s="131"/>
      <c r="D69" s="131"/>
      <c r="E69" s="131"/>
      <c r="F69" s="131"/>
      <c r="G69" s="93"/>
    </row>
    <row r="70" spans="1:7" ht="9.9499999999999993" customHeight="1" x14ac:dyDescent="0.2">
      <c r="A70" s="91"/>
      <c r="B70" s="91"/>
      <c r="C70" s="91"/>
      <c r="D70" s="91"/>
      <c r="E70" s="91"/>
      <c r="F70" s="91"/>
      <c r="G70" s="92"/>
    </row>
    <row r="71" spans="1:7" ht="9.9499999999999993" customHeight="1" x14ac:dyDescent="0.2">
      <c r="A71" s="91"/>
      <c r="B71" s="91"/>
      <c r="C71" s="91"/>
      <c r="D71" s="91"/>
      <c r="E71" s="91"/>
      <c r="F71" s="91"/>
      <c r="G71" s="92"/>
    </row>
    <row r="72" spans="1:7" x14ac:dyDescent="0.2">
      <c r="A72" s="91"/>
      <c r="B72" s="91"/>
      <c r="C72" s="91"/>
      <c r="D72" s="91"/>
      <c r="E72" s="91"/>
      <c r="F72" s="91"/>
      <c r="G72" s="92"/>
    </row>
    <row r="73" spans="1:7" x14ac:dyDescent="0.2">
      <c r="A73" s="94"/>
      <c r="B73" s="94"/>
      <c r="C73" s="94"/>
      <c r="D73" s="94"/>
      <c r="E73" s="91"/>
      <c r="F73" s="91"/>
      <c r="G73" s="92"/>
    </row>
    <row r="74" spans="1:7" x14ac:dyDescent="0.2">
      <c r="A74" s="91"/>
      <c r="B74" s="91"/>
      <c r="C74" s="91"/>
      <c r="D74" s="91"/>
      <c r="E74" s="91"/>
      <c r="F74" s="91"/>
      <c r="G74" s="92"/>
    </row>
    <row r="75" spans="1:7" x14ac:dyDescent="0.2">
      <c r="A75" s="95"/>
    </row>
    <row r="76" spans="1:7" x14ac:dyDescent="0.2">
      <c r="A76" s="95"/>
    </row>
    <row r="77" spans="1:7" x14ac:dyDescent="0.2">
      <c r="A77" s="95"/>
    </row>
    <row r="78" spans="1:7" x14ac:dyDescent="0.2">
      <c r="A78" s="95"/>
    </row>
    <row r="79" spans="1:7" x14ac:dyDescent="0.2">
      <c r="A79" s="95"/>
    </row>
  </sheetData>
  <autoFilter ref="A12:H34">
    <filterColumn colId="1" showButton="0"/>
    <filterColumn colId="3" showButton="0"/>
    <filterColumn colId="5">
      <filters>
        <filter val="Material de Consumo"/>
      </filters>
    </filterColumn>
  </autoFilter>
  <mergeCells count="55">
    <mergeCell ref="B34:C34"/>
    <mergeCell ref="D34:E34"/>
    <mergeCell ref="D67:E67"/>
    <mergeCell ref="F67:G67"/>
    <mergeCell ref="D68:E68"/>
    <mergeCell ref="F68:G68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79"/>
  <sheetViews>
    <sheetView topLeftCell="A8" zoomScale="120" zoomScaleNormal="120" workbookViewId="0">
      <selection activeCell="G46" sqref="G46"/>
    </sheetView>
  </sheetViews>
  <sheetFormatPr defaultRowHeight="12.75" x14ac:dyDescent="0.2"/>
  <cols>
    <col min="1" max="1" width="18.5703125" style="84" customWidth="1"/>
    <col min="2" max="2" width="9.42578125" style="84" customWidth="1"/>
    <col min="3" max="3" width="11.7109375" style="84" customWidth="1"/>
    <col min="4" max="4" width="21.140625" style="84" customWidth="1"/>
    <col min="5" max="5" width="11.42578125" style="84" customWidth="1"/>
    <col min="6" max="6" width="22.5703125" style="84" customWidth="1"/>
    <col min="7" max="7" width="22.5703125" style="85" customWidth="1"/>
    <col min="8" max="8" width="10.140625" style="84" bestFit="1" customWidth="1"/>
    <col min="9" max="16384" width="9.140625" style="84"/>
  </cols>
  <sheetData>
    <row r="1" spans="1:8" ht="12.75" customHeight="1" x14ac:dyDescent="0.2">
      <c r="A1" s="190"/>
      <c r="B1" s="190"/>
      <c r="C1" s="190"/>
      <c r="D1" s="190"/>
      <c r="E1" s="190"/>
      <c r="F1" s="190"/>
      <c r="G1" s="190"/>
    </row>
    <row r="2" spans="1:8" ht="12.75" customHeight="1" x14ac:dyDescent="0.2">
      <c r="A2" s="190"/>
      <c r="B2" s="190"/>
      <c r="C2" s="190"/>
      <c r="D2" s="190"/>
      <c r="E2" s="190"/>
      <c r="F2" s="190"/>
      <c r="G2" s="190"/>
    </row>
    <row r="3" spans="1:8" ht="12.75" customHeight="1" x14ac:dyDescent="0.2">
      <c r="A3" s="190"/>
      <c r="B3" s="190"/>
      <c r="C3" s="190"/>
      <c r="D3" s="190"/>
      <c r="E3" s="190"/>
      <c r="F3" s="190"/>
      <c r="G3" s="190"/>
    </row>
    <row r="4" spans="1:8" ht="12.75" customHeight="1" x14ac:dyDescent="0.2">
      <c r="A4" s="190"/>
      <c r="B4" s="190"/>
      <c r="C4" s="190"/>
      <c r="D4" s="190"/>
      <c r="E4" s="190"/>
      <c r="F4" s="190"/>
      <c r="G4" s="190"/>
    </row>
    <row r="5" spans="1:8" ht="12.75" customHeight="1" x14ac:dyDescent="0.2">
      <c r="A5" s="190"/>
      <c r="B5" s="190"/>
      <c r="C5" s="190"/>
      <c r="D5" s="190"/>
      <c r="E5" s="190"/>
      <c r="F5" s="190"/>
      <c r="G5" s="190"/>
    </row>
    <row r="6" spans="1:8" ht="11.25" customHeight="1" x14ac:dyDescent="0.2">
      <c r="A6" s="190"/>
      <c r="B6" s="190"/>
      <c r="C6" s="190"/>
      <c r="D6" s="190"/>
      <c r="E6" s="190"/>
      <c r="F6" s="190"/>
      <c r="G6" s="190"/>
    </row>
    <row r="7" spans="1:8" ht="9.75" hidden="1" customHeight="1" x14ac:dyDescent="0.2">
      <c r="A7" s="190"/>
      <c r="B7" s="190"/>
      <c r="C7" s="190"/>
      <c r="D7" s="190"/>
      <c r="E7" s="190"/>
      <c r="F7" s="190"/>
      <c r="G7" s="190"/>
    </row>
    <row r="8" spans="1:8" ht="9" customHeight="1" x14ac:dyDescent="0.2"/>
    <row r="9" spans="1:8" s="88" customFormat="1" ht="6.75" customHeight="1" x14ac:dyDescent="0.15">
      <c r="A9" s="86"/>
      <c r="B9" s="86"/>
      <c r="C9" s="86"/>
      <c r="D9" s="86"/>
      <c r="E9" s="86"/>
      <c r="F9" s="86"/>
      <c r="G9" s="87"/>
    </row>
    <row r="10" spans="1:8" ht="21" customHeight="1" x14ac:dyDescent="0.2">
      <c r="A10" s="191" t="s">
        <v>79</v>
      </c>
      <c r="B10" s="192"/>
      <c r="C10" s="192"/>
      <c r="D10" s="192"/>
      <c r="E10" s="192"/>
      <c r="F10" s="192"/>
      <c r="G10" s="193"/>
    </row>
    <row r="11" spans="1:8" s="90" customFormat="1" ht="12.75" customHeight="1" x14ac:dyDescent="0.2">
      <c r="A11" s="194" t="s">
        <v>80</v>
      </c>
      <c r="B11" s="196" t="s">
        <v>81</v>
      </c>
      <c r="C11" s="197"/>
      <c r="D11" s="200" t="s">
        <v>82</v>
      </c>
      <c r="E11" s="201"/>
      <c r="F11" s="194" t="s">
        <v>83</v>
      </c>
      <c r="G11" s="204"/>
      <c r="H11" s="89"/>
    </row>
    <row r="12" spans="1:8" s="90" customFormat="1" ht="12.75" customHeight="1" x14ac:dyDescent="0.2">
      <c r="A12" s="195"/>
      <c r="B12" s="198"/>
      <c r="C12" s="199"/>
      <c r="D12" s="202"/>
      <c r="E12" s="203"/>
      <c r="F12" s="195"/>
      <c r="G12" s="205"/>
    </row>
    <row r="13" spans="1:8" s="108" customFormat="1" hidden="1" x14ac:dyDescent="0.2">
      <c r="A13" s="107">
        <v>45169</v>
      </c>
      <c r="B13" s="215" t="s">
        <v>90</v>
      </c>
      <c r="C13" s="216"/>
      <c r="D13" s="213" t="s">
        <v>91</v>
      </c>
      <c r="E13" s="214"/>
      <c r="F13" s="112" t="s">
        <v>92</v>
      </c>
      <c r="G13" s="106">
        <v>3072.46</v>
      </c>
    </row>
    <row r="14" spans="1:8" s="110" customFormat="1" ht="12.75" hidden="1" customHeight="1" x14ac:dyDescent="0.2">
      <c r="A14" s="107">
        <v>45169</v>
      </c>
      <c r="B14" s="215" t="s">
        <v>90</v>
      </c>
      <c r="C14" s="216"/>
      <c r="D14" s="213" t="s">
        <v>116</v>
      </c>
      <c r="E14" s="214"/>
      <c r="F14" s="134" t="s">
        <v>92</v>
      </c>
      <c r="G14" s="105">
        <v>3444</v>
      </c>
    </row>
    <row r="15" spans="1:8" s="108" customFormat="1" hidden="1" x14ac:dyDescent="0.2">
      <c r="A15" s="109">
        <v>45169</v>
      </c>
      <c r="B15" s="215" t="s">
        <v>90</v>
      </c>
      <c r="C15" s="216"/>
      <c r="D15" s="211" t="s">
        <v>117</v>
      </c>
      <c r="E15" s="212"/>
      <c r="F15" s="133" t="s">
        <v>92</v>
      </c>
      <c r="G15" s="105">
        <v>1444</v>
      </c>
    </row>
    <row r="16" spans="1:8" s="110" customFormat="1" ht="12.75" hidden="1" customHeight="1" x14ac:dyDescent="0.2">
      <c r="A16" s="111">
        <v>45181</v>
      </c>
      <c r="B16" s="209" t="s">
        <v>118</v>
      </c>
      <c r="C16" s="210"/>
      <c r="D16" s="211" t="s">
        <v>101</v>
      </c>
      <c r="E16" s="212"/>
      <c r="F16" s="133" t="s">
        <v>93</v>
      </c>
      <c r="G16" s="104">
        <v>240</v>
      </c>
    </row>
    <row r="17" spans="1:7" s="110" customFormat="1" ht="12.75" hidden="1" customHeight="1" x14ac:dyDescent="0.2">
      <c r="A17" s="107">
        <v>45175</v>
      </c>
      <c r="B17" s="215" t="s">
        <v>119</v>
      </c>
      <c r="C17" s="216"/>
      <c r="D17" s="213" t="s">
        <v>102</v>
      </c>
      <c r="E17" s="214"/>
      <c r="F17" s="133" t="s">
        <v>93</v>
      </c>
      <c r="G17" s="106">
        <v>1125</v>
      </c>
    </row>
    <row r="18" spans="1:7" s="108" customFormat="1" ht="13.5" hidden="1" customHeight="1" x14ac:dyDescent="0.2">
      <c r="A18" s="107">
        <v>45169</v>
      </c>
      <c r="B18" s="215" t="s">
        <v>107</v>
      </c>
      <c r="C18" s="216"/>
      <c r="D18" s="213" t="s">
        <v>100</v>
      </c>
      <c r="E18" s="214"/>
      <c r="F18" s="134" t="s">
        <v>92</v>
      </c>
      <c r="G18" s="106">
        <v>760.21</v>
      </c>
    </row>
    <row r="19" spans="1:7" s="108" customFormat="1" hidden="1" x14ac:dyDescent="0.2">
      <c r="A19" s="109" t="s">
        <v>120</v>
      </c>
      <c r="B19" s="215" t="s">
        <v>103</v>
      </c>
      <c r="C19" s="216"/>
      <c r="D19" s="211" t="s">
        <v>100</v>
      </c>
      <c r="E19" s="212"/>
      <c r="F19" s="133" t="s">
        <v>92</v>
      </c>
      <c r="G19" s="105">
        <v>3284.49</v>
      </c>
    </row>
    <row r="20" spans="1:7" s="110" customFormat="1" ht="12.75" hidden="1" customHeight="1" x14ac:dyDescent="0.2">
      <c r="A20" s="111">
        <v>45170</v>
      </c>
      <c r="B20" s="215" t="s">
        <v>121</v>
      </c>
      <c r="C20" s="216"/>
      <c r="D20" s="213" t="s">
        <v>122</v>
      </c>
      <c r="E20" s="214"/>
      <c r="F20" s="112" t="s">
        <v>94</v>
      </c>
      <c r="G20" s="104">
        <v>140</v>
      </c>
    </row>
    <row r="21" spans="1:7" s="110" customFormat="1" ht="12.75" hidden="1" customHeight="1" x14ac:dyDescent="0.2">
      <c r="A21" s="111">
        <v>45169</v>
      </c>
      <c r="B21" s="215" t="s">
        <v>123</v>
      </c>
      <c r="C21" s="216"/>
      <c r="D21" s="213" t="s">
        <v>100</v>
      </c>
      <c r="E21" s="214"/>
      <c r="F21" s="112" t="s">
        <v>92</v>
      </c>
      <c r="G21" s="104">
        <v>90.04</v>
      </c>
    </row>
    <row r="22" spans="1:7" s="108" customFormat="1" ht="11.25" hidden="1" customHeight="1" x14ac:dyDescent="0.2">
      <c r="A22" s="107">
        <v>45181</v>
      </c>
      <c r="B22" s="209" t="s">
        <v>98</v>
      </c>
      <c r="C22" s="210"/>
      <c r="D22" s="211" t="s">
        <v>99</v>
      </c>
      <c r="E22" s="212"/>
      <c r="F22" s="134" t="s">
        <v>105</v>
      </c>
      <c r="G22" s="105">
        <v>191.63</v>
      </c>
    </row>
    <row r="23" spans="1:7" s="108" customFormat="1" x14ac:dyDescent="0.2">
      <c r="A23" s="107">
        <v>45170</v>
      </c>
      <c r="B23" s="215" t="s">
        <v>108</v>
      </c>
      <c r="C23" s="216"/>
      <c r="D23" s="211" t="s">
        <v>109</v>
      </c>
      <c r="E23" s="212"/>
      <c r="F23" s="133" t="s">
        <v>89</v>
      </c>
      <c r="G23" s="105">
        <v>200.25</v>
      </c>
    </row>
    <row r="24" spans="1:7" s="108" customFormat="1" hidden="1" x14ac:dyDescent="0.2">
      <c r="A24" s="107">
        <v>45173</v>
      </c>
      <c r="B24" s="209" t="s">
        <v>106</v>
      </c>
      <c r="C24" s="210"/>
      <c r="D24" s="213" t="s">
        <v>104</v>
      </c>
      <c r="E24" s="214"/>
      <c r="F24" s="134" t="s">
        <v>93</v>
      </c>
      <c r="G24" s="105">
        <v>130</v>
      </c>
    </row>
    <row r="25" spans="1:7" s="108" customFormat="1" x14ac:dyDescent="0.2">
      <c r="A25" s="107">
        <v>45170</v>
      </c>
      <c r="B25" s="215" t="s">
        <v>110</v>
      </c>
      <c r="C25" s="216"/>
      <c r="D25" s="213" t="s">
        <v>111</v>
      </c>
      <c r="E25" s="214"/>
      <c r="F25" s="134" t="s">
        <v>89</v>
      </c>
      <c r="G25" s="106">
        <v>49.43</v>
      </c>
    </row>
    <row r="26" spans="1:7" s="108" customFormat="1" hidden="1" x14ac:dyDescent="0.2">
      <c r="A26" s="107">
        <v>45198</v>
      </c>
      <c r="B26" s="209" t="s">
        <v>124</v>
      </c>
      <c r="C26" s="210"/>
      <c r="D26" s="208" t="s">
        <v>125</v>
      </c>
      <c r="E26" s="208"/>
      <c r="F26" s="134" t="s">
        <v>93</v>
      </c>
      <c r="G26" s="105">
        <v>3901.75</v>
      </c>
    </row>
    <row r="27" spans="1:7" s="108" customFormat="1" hidden="1" x14ac:dyDescent="0.2">
      <c r="A27" s="138">
        <v>45108</v>
      </c>
      <c r="B27" s="207" t="s">
        <v>123</v>
      </c>
      <c r="C27" s="207"/>
      <c r="D27" s="208" t="s">
        <v>100</v>
      </c>
      <c r="E27" s="208"/>
      <c r="F27" s="134" t="s">
        <v>92</v>
      </c>
      <c r="G27" s="105">
        <v>107.4</v>
      </c>
    </row>
    <row r="28" spans="1:7" s="108" customFormat="1" ht="11.25" hidden="1" customHeight="1" x14ac:dyDescent="0.2">
      <c r="A28" s="139">
        <v>44927</v>
      </c>
      <c r="B28" s="215" t="s">
        <v>126</v>
      </c>
      <c r="C28" s="216"/>
      <c r="D28" s="213" t="s">
        <v>100</v>
      </c>
      <c r="E28" s="214"/>
      <c r="F28" s="134" t="s">
        <v>92</v>
      </c>
      <c r="G28" s="105">
        <v>57.33</v>
      </c>
    </row>
    <row r="29" spans="1:7" s="108" customFormat="1" ht="11.25" hidden="1" customHeight="1" x14ac:dyDescent="0.2">
      <c r="A29" s="109">
        <v>44927</v>
      </c>
      <c r="B29" s="217" t="s">
        <v>126</v>
      </c>
      <c r="C29" s="217"/>
      <c r="D29" s="218" t="s">
        <v>100</v>
      </c>
      <c r="E29" s="218"/>
      <c r="F29" s="134" t="s">
        <v>92</v>
      </c>
      <c r="G29" s="116">
        <v>113.12</v>
      </c>
    </row>
    <row r="30" spans="1:7" s="108" customFormat="1" ht="11.25" hidden="1" customHeight="1" x14ac:dyDescent="0.2">
      <c r="A30" s="109">
        <v>44927</v>
      </c>
      <c r="B30" s="217" t="s">
        <v>123</v>
      </c>
      <c r="C30" s="217"/>
      <c r="D30" s="217" t="s">
        <v>100</v>
      </c>
      <c r="E30" s="217"/>
      <c r="F30" s="136" t="s">
        <v>92</v>
      </c>
      <c r="G30" s="116">
        <v>74.55</v>
      </c>
    </row>
    <row r="31" spans="1:7" s="108" customFormat="1" ht="11.25" customHeight="1" x14ac:dyDescent="0.2">
      <c r="A31" s="137">
        <v>45196</v>
      </c>
      <c r="B31" s="207" t="s">
        <v>128</v>
      </c>
      <c r="C31" s="207"/>
      <c r="D31" s="208" t="s">
        <v>127</v>
      </c>
      <c r="E31" s="208"/>
      <c r="F31" s="134" t="s">
        <v>89</v>
      </c>
      <c r="G31" s="105">
        <v>510.16</v>
      </c>
    </row>
    <row r="32" spans="1:7" s="108" customFormat="1" ht="11.25" hidden="1" customHeight="1" x14ac:dyDescent="0.2">
      <c r="A32" s="137">
        <v>44927</v>
      </c>
      <c r="B32" s="219" t="s">
        <v>103</v>
      </c>
      <c r="C32" s="220"/>
      <c r="D32" s="221" t="s">
        <v>100</v>
      </c>
      <c r="E32" s="222"/>
      <c r="F32" s="134" t="s">
        <v>92</v>
      </c>
      <c r="G32" s="105">
        <v>3805.31</v>
      </c>
    </row>
    <row r="33" spans="1:7" s="108" customFormat="1" ht="11.25" customHeight="1" x14ac:dyDescent="0.2">
      <c r="A33" s="137">
        <v>45196</v>
      </c>
      <c r="B33" s="219" t="s">
        <v>129</v>
      </c>
      <c r="C33" s="220"/>
      <c r="D33" s="221" t="s">
        <v>127</v>
      </c>
      <c r="E33" s="222"/>
      <c r="F33" s="135" t="s">
        <v>89</v>
      </c>
      <c r="G33" s="105">
        <v>510.16</v>
      </c>
    </row>
    <row r="34" spans="1:7" s="108" customFormat="1" ht="11.25" hidden="1" customHeight="1" x14ac:dyDescent="0.2">
      <c r="A34" s="140">
        <v>45199</v>
      </c>
      <c r="B34" s="207" t="s">
        <v>84</v>
      </c>
      <c r="C34" s="207"/>
      <c r="D34" s="208" t="s">
        <v>112</v>
      </c>
      <c r="E34" s="208"/>
      <c r="F34" s="135" t="s">
        <v>85</v>
      </c>
      <c r="G34" s="105">
        <v>93</v>
      </c>
    </row>
    <row r="35" spans="1:7" s="108" customFormat="1" ht="11.25" customHeight="1" x14ac:dyDescent="0.2">
      <c r="A35" s="113"/>
      <c r="B35" s="114"/>
      <c r="C35" s="114"/>
      <c r="D35" s="115"/>
      <c r="E35" s="115"/>
      <c r="F35" s="134"/>
      <c r="G35" s="105"/>
    </row>
    <row r="36" spans="1:7" s="108" customFormat="1" ht="11.25" customHeight="1" x14ac:dyDescent="0.2">
      <c r="A36" s="113"/>
      <c r="B36" s="114"/>
      <c r="C36" s="114"/>
      <c r="D36" s="115"/>
      <c r="E36" s="115"/>
      <c r="F36" s="134"/>
      <c r="G36" s="105"/>
    </row>
    <row r="37" spans="1:7" ht="11.25" customHeight="1" x14ac:dyDescent="0.2">
      <c r="A37" s="96" t="s">
        <v>56</v>
      </c>
      <c r="B37" s="97"/>
      <c r="C37" s="97"/>
      <c r="D37" s="97"/>
      <c r="E37" s="97"/>
      <c r="F37" s="98"/>
      <c r="G37" s="99">
        <f>SUBTOTAL(9,G13:G36)</f>
        <v>1270</v>
      </c>
    </row>
    <row r="38" spans="1:7" ht="11.25" customHeight="1" x14ac:dyDescent="0.2">
      <c r="A38" s="91"/>
      <c r="B38" s="91"/>
      <c r="C38" s="91"/>
      <c r="D38" s="91"/>
      <c r="E38" s="91"/>
      <c r="F38" s="91"/>
      <c r="G38" s="92"/>
    </row>
    <row r="39" spans="1:7" ht="11.25" customHeight="1" x14ac:dyDescent="0.2">
      <c r="A39" s="91"/>
      <c r="B39" s="91"/>
      <c r="C39" s="91"/>
      <c r="D39" s="91"/>
      <c r="E39" s="91"/>
      <c r="F39" s="91"/>
      <c r="G39" s="92"/>
    </row>
    <row r="40" spans="1:7" ht="11.25" customHeight="1" x14ac:dyDescent="0.2">
      <c r="A40" s="91"/>
      <c r="B40" s="91"/>
      <c r="C40" s="91"/>
      <c r="D40" s="91"/>
      <c r="E40" s="91"/>
      <c r="F40" s="91"/>
      <c r="G40" s="92"/>
    </row>
    <row r="41" spans="1:7" ht="11.25" customHeight="1" x14ac:dyDescent="0.2">
      <c r="A41" s="91"/>
      <c r="B41" s="91"/>
      <c r="C41" s="91"/>
      <c r="D41" s="91"/>
      <c r="E41" s="91"/>
      <c r="F41" s="91"/>
      <c r="G41" s="92"/>
    </row>
    <row r="42" spans="1:7" ht="11.25" customHeight="1" x14ac:dyDescent="0.2">
      <c r="A42" s="91"/>
      <c r="B42" s="91"/>
      <c r="C42" s="91"/>
      <c r="D42" s="91"/>
      <c r="E42" s="91"/>
      <c r="F42" s="91"/>
      <c r="G42" s="92"/>
    </row>
    <row r="43" spans="1:7" ht="11.25" customHeight="1" x14ac:dyDescent="0.2">
      <c r="A43" s="91"/>
      <c r="B43" s="91"/>
      <c r="C43" s="91"/>
      <c r="D43" s="91"/>
      <c r="E43" s="91"/>
      <c r="F43" s="91"/>
      <c r="G43" s="92"/>
    </row>
    <row r="44" spans="1:7" ht="11.25" customHeight="1" x14ac:dyDescent="0.2">
      <c r="A44" s="91"/>
      <c r="B44" s="91"/>
      <c r="C44" s="91"/>
      <c r="D44" s="91"/>
      <c r="E44" s="91"/>
      <c r="F44" s="91"/>
      <c r="G44" s="92"/>
    </row>
    <row r="45" spans="1:7" ht="11.25" customHeight="1" x14ac:dyDescent="0.2">
      <c r="A45" s="91"/>
      <c r="B45" s="91"/>
      <c r="C45" s="91"/>
      <c r="D45" s="91"/>
      <c r="E45" s="91"/>
      <c r="F45" s="91"/>
      <c r="G45" s="92"/>
    </row>
    <row r="46" spans="1:7" ht="11.25" customHeight="1" x14ac:dyDescent="0.2">
      <c r="A46" s="91"/>
      <c r="B46" s="91"/>
      <c r="C46" s="91"/>
      <c r="D46" s="91"/>
      <c r="E46" s="91"/>
      <c r="F46" s="91"/>
      <c r="G46" s="92"/>
    </row>
    <row r="47" spans="1:7" ht="11.25" customHeight="1" x14ac:dyDescent="0.2">
      <c r="A47" s="91"/>
      <c r="B47" s="91"/>
      <c r="C47" s="91"/>
      <c r="D47" s="91"/>
      <c r="E47" s="91"/>
      <c r="F47" s="91"/>
      <c r="G47" s="92"/>
    </row>
    <row r="48" spans="1:7" ht="11.25" customHeight="1" x14ac:dyDescent="0.2">
      <c r="A48" s="91"/>
      <c r="B48" s="91"/>
      <c r="C48" s="91"/>
      <c r="D48" s="91"/>
      <c r="E48" s="91"/>
      <c r="F48" s="91"/>
      <c r="G48" s="92"/>
    </row>
    <row r="49" spans="1:7" ht="11.25" customHeight="1" x14ac:dyDescent="0.2">
      <c r="A49" s="91"/>
      <c r="B49" s="91"/>
      <c r="C49" s="91"/>
      <c r="D49" s="91"/>
      <c r="E49" s="91"/>
      <c r="F49" s="91"/>
      <c r="G49" s="92"/>
    </row>
    <row r="50" spans="1:7" ht="11.25" customHeight="1" x14ac:dyDescent="0.2">
      <c r="A50" s="91"/>
      <c r="B50" s="91"/>
      <c r="C50" s="91"/>
      <c r="D50" s="91"/>
      <c r="E50" s="91"/>
      <c r="F50" s="91"/>
      <c r="G50" s="92"/>
    </row>
    <row r="51" spans="1:7" ht="11.25" customHeight="1" x14ac:dyDescent="0.2">
      <c r="A51" s="91"/>
      <c r="B51" s="91"/>
      <c r="C51" s="91"/>
      <c r="D51" s="91"/>
      <c r="E51" s="91"/>
      <c r="F51" s="91"/>
      <c r="G51" s="92"/>
    </row>
    <row r="52" spans="1:7" ht="11.25" customHeight="1" x14ac:dyDescent="0.2">
      <c r="A52" s="91"/>
      <c r="B52" s="91"/>
      <c r="C52" s="91"/>
      <c r="D52" s="91"/>
      <c r="E52" s="91"/>
      <c r="F52" s="91"/>
      <c r="G52" s="92"/>
    </row>
    <row r="53" spans="1:7" ht="11.25" customHeight="1" x14ac:dyDescent="0.2">
      <c r="A53" s="91"/>
      <c r="B53" s="91"/>
      <c r="C53" s="91"/>
      <c r="D53" s="91"/>
      <c r="E53" s="91"/>
      <c r="F53" s="91"/>
      <c r="G53" s="92"/>
    </row>
    <row r="54" spans="1:7" ht="11.25" customHeight="1" x14ac:dyDescent="0.2">
      <c r="A54" s="91"/>
      <c r="B54" s="91"/>
      <c r="C54" s="91"/>
      <c r="D54" s="91"/>
      <c r="E54" s="91"/>
      <c r="F54" s="91"/>
      <c r="G54" s="92"/>
    </row>
    <row r="55" spans="1:7" ht="11.25" customHeight="1" x14ac:dyDescent="0.2">
      <c r="A55" s="91"/>
      <c r="B55" s="91"/>
      <c r="C55" s="91"/>
      <c r="D55" s="91"/>
      <c r="E55" s="91"/>
      <c r="F55" s="91"/>
      <c r="G55" s="92"/>
    </row>
    <row r="56" spans="1:7" ht="11.25" customHeight="1" x14ac:dyDescent="0.2">
      <c r="A56" s="91"/>
      <c r="B56" s="91"/>
      <c r="C56" s="91"/>
      <c r="D56" s="91"/>
      <c r="E56" s="91"/>
      <c r="F56" s="91"/>
      <c r="G56" s="92"/>
    </row>
    <row r="57" spans="1:7" ht="11.25" customHeight="1" x14ac:dyDescent="0.2">
      <c r="A57" s="91"/>
      <c r="B57" s="91"/>
      <c r="C57" s="91"/>
      <c r="D57" s="91"/>
      <c r="E57" s="91"/>
      <c r="F57" s="91"/>
      <c r="G57" s="92"/>
    </row>
    <row r="58" spans="1:7" ht="11.25" customHeight="1" x14ac:dyDescent="0.2">
      <c r="A58" s="91"/>
      <c r="B58" s="91"/>
      <c r="C58" s="91"/>
      <c r="D58" s="91"/>
      <c r="E58" s="91"/>
      <c r="F58" s="91"/>
      <c r="G58" s="92"/>
    </row>
    <row r="59" spans="1:7" ht="11.25" customHeight="1" x14ac:dyDescent="0.2">
      <c r="A59" s="91"/>
      <c r="B59" s="91"/>
      <c r="C59" s="91"/>
      <c r="D59" s="91"/>
      <c r="E59" s="91"/>
      <c r="F59" s="91"/>
      <c r="G59" s="92"/>
    </row>
    <row r="60" spans="1:7" ht="11.25" customHeight="1" x14ac:dyDescent="0.2">
      <c r="A60" s="91"/>
      <c r="B60" s="91"/>
      <c r="C60" s="91"/>
      <c r="D60" s="91"/>
      <c r="E60" s="91"/>
      <c r="F60" s="91"/>
      <c r="G60" s="92"/>
    </row>
    <row r="61" spans="1:7" ht="11.25" customHeight="1" x14ac:dyDescent="0.2">
      <c r="A61" s="91"/>
      <c r="B61" s="91"/>
      <c r="C61" s="91"/>
      <c r="D61" s="91"/>
      <c r="E61" s="91"/>
      <c r="F61" s="91"/>
      <c r="G61" s="92"/>
    </row>
    <row r="62" spans="1:7" ht="11.25" customHeight="1" x14ac:dyDescent="0.2">
      <c r="A62" s="91"/>
      <c r="B62" s="91"/>
      <c r="C62" s="91"/>
      <c r="D62" s="91"/>
      <c r="E62" s="91"/>
      <c r="F62" s="91"/>
      <c r="G62" s="92"/>
    </row>
    <row r="63" spans="1:7" ht="11.25" customHeight="1" x14ac:dyDescent="0.2">
      <c r="A63" s="91"/>
      <c r="B63" s="91"/>
      <c r="C63" s="91"/>
      <c r="D63" s="91"/>
      <c r="E63" s="91"/>
      <c r="F63" s="91"/>
      <c r="G63" s="92"/>
    </row>
    <row r="64" spans="1:7" ht="11.25" customHeight="1" x14ac:dyDescent="0.2">
      <c r="A64" s="91"/>
      <c r="B64" s="91"/>
      <c r="C64" s="91"/>
      <c r="D64" s="91"/>
      <c r="E64" s="91"/>
      <c r="F64" s="91"/>
      <c r="G64" s="92"/>
    </row>
    <row r="65" spans="1:7" ht="11.25" customHeight="1" x14ac:dyDescent="0.2">
      <c r="A65" s="91"/>
      <c r="B65" s="91"/>
      <c r="C65" s="91"/>
      <c r="D65" s="91"/>
      <c r="E65" s="91"/>
      <c r="F65" s="91"/>
      <c r="G65" s="92"/>
    </row>
    <row r="66" spans="1:7" ht="9.9499999999999993" customHeight="1" x14ac:dyDescent="0.2">
      <c r="A66" s="91"/>
      <c r="B66" s="91"/>
      <c r="C66" s="91"/>
      <c r="D66" s="91"/>
      <c r="E66" s="91"/>
      <c r="F66" s="91"/>
      <c r="G66" s="92"/>
    </row>
    <row r="67" spans="1:7" ht="9.9499999999999993" customHeight="1" x14ac:dyDescent="0.2">
      <c r="A67" s="132"/>
      <c r="B67" s="132"/>
      <c r="C67" s="132"/>
      <c r="D67" s="190"/>
      <c r="E67" s="190"/>
      <c r="F67" s="190"/>
      <c r="G67" s="190"/>
    </row>
    <row r="68" spans="1:7" ht="9.9499999999999993" customHeight="1" x14ac:dyDescent="0.2">
      <c r="A68" s="131"/>
      <c r="B68" s="131"/>
      <c r="C68" s="131"/>
      <c r="D68" s="206"/>
      <c r="E68" s="206"/>
      <c r="F68" s="189"/>
      <c r="G68" s="189"/>
    </row>
    <row r="69" spans="1:7" ht="9.9499999999999993" customHeight="1" x14ac:dyDescent="0.2">
      <c r="A69" s="131"/>
      <c r="B69" s="131"/>
      <c r="C69" s="131"/>
      <c r="D69" s="131"/>
      <c r="E69" s="131"/>
      <c r="F69" s="131"/>
      <c r="G69" s="93"/>
    </row>
    <row r="70" spans="1:7" ht="9.9499999999999993" customHeight="1" x14ac:dyDescent="0.2">
      <c r="A70" s="91"/>
      <c r="B70" s="91"/>
      <c r="C70" s="91"/>
      <c r="D70" s="91"/>
      <c r="E70" s="91"/>
      <c r="F70" s="91"/>
      <c r="G70" s="92"/>
    </row>
    <row r="71" spans="1:7" ht="9.9499999999999993" customHeight="1" x14ac:dyDescent="0.2">
      <c r="A71" s="91"/>
      <c r="B71" s="91"/>
      <c r="C71" s="91"/>
      <c r="D71" s="91"/>
      <c r="E71" s="91"/>
      <c r="F71" s="91"/>
      <c r="G71" s="92"/>
    </row>
    <row r="72" spans="1:7" x14ac:dyDescent="0.2">
      <c r="A72" s="91"/>
      <c r="B72" s="91"/>
      <c r="C72" s="91"/>
      <c r="D72" s="91"/>
      <c r="E72" s="91"/>
      <c r="F72" s="91"/>
      <c r="G72" s="92"/>
    </row>
    <row r="73" spans="1:7" x14ac:dyDescent="0.2">
      <c r="A73" s="94"/>
      <c r="B73" s="94"/>
      <c r="C73" s="94"/>
      <c r="D73" s="94"/>
      <c r="E73" s="91"/>
      <c r="F73" s="91"/>
      <c r="G73" s="92"/>
    </row>
    <row r="74" spans="1:7" x14ac:dyDescent="0.2">
      <c r="A74" s="91"/>
      <c r="B74" s="91"/>
      <c r="C74" s="91"/>
      <c r="D74" s="91"/>
      <c r="E74" s="91"/>
      <c r="F74" s="91"/>
      <c r="G74" s="92"/>
    </row>
    <row r="75" spans="1:7" x14ac:dyDescent="0.2">
      <c r="A75" s="95"/>
    </row>
    <row r="76" spans="1:7" x14ac:dyDescent="0.2">
      <c r="A76" s="95"/>
    </row>
    <row r="77" spans="1:7" x14ac:dyDescent="0.2">
      <c r="A77" s="95"/>
    </row>
    <row r="78" spans="1:7" x14ac:dyDescent="0.2">
      <c r="A78" s="95"/>
    </row>
    <row r="79" spans="1:7" x14ac:dyDescent="0.2">
      <c r="A79" s="95"/>
    </row>
  </sheetData>
  <autoFilter ref="A12:H34">
    <filterColumn colId="1" showButton="0"/>
    <filterColumn colId="3" showButton="0"/>
    <filterColumn colId="5">
      <filters>
        <filter val="Outras Despesas"/>
      </filters>
    </filterColumn>
  </autoFilter>
  <mergeCells count="55">
    <mergeCell ref="B34:C34"/>
    <mergeCell ref="D34:E34"/>
    <mergeCell ref="D67:E67"/>
    <mergeCell ref="F67:G67"/>
    <mergeCell ref="D68:E68"/>
    <mergeCell ref="F68:G68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79"/>
  <sheetViews>
    <sheetView topLeftCell="A8" zoomScale="120" zoomScaleNormal="120" workbookViewId="0">
      <selection activeCell="G43" sqref="G43"/>
    </sheetView>
  </sheetViews>
  <sheetFormatPr defaultRowHeight="12.75" x14ac:dyDescent="0.2"/>
  <cols>
    <col min="1" max="1" width="18.5703125" style="84" customWidth="1"/>
    <col min="2" max="2" width="9.42578125" style="84" customWidth="1"/>
    <col min="3" max="3" width="11.7109375" style="84" customWidth="1"/>
    <col min="4" max="4" width="21.140625" style="84" customWidth="1"/>
    <col min="5" max="5" width="11.42578125" style="84" customWidth="1"/>
    <col min="6" max="6" width="22.5703125" style="84" customWidth="1"/>
    <col min="7" max="7" width="22.5703125" style="85" customWidth="1"/>
    <col min="8" max="8" width="10.140625" style="84" bestFit="1" customWidth="1"/>
    <col min="9" max="16384" width="9.140625" style="84"/>
  </cols>
  <sheetData>
    <row r="1" spans="1:8" ht="12.75" customHeight="1" x14ac:dyDescent="0.2">
      <c r="A1" s="190"/>
      <c r="B1" s="190"/>
      <c r="C1" s="190"/>
      <c r="D1" s="190"/>
      <c r="E1" s="190"/>
      <c r="F1" s="190"/>
      <c r="G1" s="190"/>
    </row>
    <row r="2" spans="1:8" ht="12.75" customHeight="1" x14ac:dyDescent="0.2">
      <c r="A2" s="190"/>
      <c r="B2" s="190"/>
      <c r="C2" s="190"/>
      <c r="D2" s="190"/>
      <c r="E2" s="190"/>
      <c r="F2" s="190"/>
      <c r="G2" s="190"/>
    </row>
    <row r="3" spans="1:8" ht="12.75" customHeight="1" x14ac:dyDescent="0.2">
      <c r="A3" s="190"/>
      <c r="B3" s="190"/>
      <c r="C3" s="190"/>
      <c r="D3" s="190"/>
      <c r="E3" s="190"/>
      <c r="F3" s="190"/>
      <c r="G3" s="190"/>
    </row>
    <row r="4" spans="1:8" ht="12.75" customHeight="1" x14ac:dyDescent="0.2">
      <c r="A4" s="190"/>
      <c r="B4" s="190"/>
      <c r="C4" s="190"/>
      <c r="D4" s="190"/>
      <c r="E4" s="190"/>
      <c r="F4" s="190"/>
      <c r="G4" s="190"/>
    </row>
    <row r="5" spans="1:8" ht="12.75" customHeight="1" x14ac:dyDescent="0.2">
      <c r="A5" s="190"/>
      <c r="B5" s="190"/>
      <c r="C5" s="190"/>
      <c r="D5" s="190"/>
      <c r="E5" s="190"/>
      <c r="F5" s="190"/>
      <c r="G5" s="190"/>
    </row>
    <row r="6" spans="1:8" ht="11.25" customHeight="1" x14ac:dyDescent="0.2">
      <c r="A6" s="190"/>
      <c r="B6" s="190"/>
      <c r="C6" s="190"/>
      <c r="D6" s="190"/>
      <c r="E6" s="190"/>
      <c r="F6" s="190"/>
      <c r="G6" s="190"/>
    </row>
    <row r="7" spans="1:8" ht="9.75" hidden="1" customHeight="1" x14ac:dyDescent="0.2">
      <c r="A7" s="190"/>
      <c r="B7" s="190"/>
      <c r="C7" s="190"/>
      <c r="D7" s="190"/>
      <c r="E7" s="190"/>
      <c r="F7" s="190"/>
      <c r="G7" s="190"/>
    </row>
    <row r="8" spans="1:8" ht="9" customHeight="1" x14ac:dyDescent="0.2"/>
    <row r="9" spans="1:8" s="88" customFormat="1" ht="6.75" customHeight="1" x14ac:dyDescent="0.15">
      <c r="A9" s="86"/>
      <c r="B9" s="86"/>
      <c r="C9" s="86"/>
      <c r="D9" s="86"/>
      <c r="E9" s="86"/>
      <c r="F9" s="86"/>
      <c r="G9" s="87"/>
    </row>
    <row r="10" spans="1:8" ht="21" customHeight="1" x14ac:dyDescent="0.2">
      <c r="A10" s="191" t="s">
        <v>79</v>
      </c>
      <c r="B10" s="192"/>
      <c r="C10" s="192"/>
      <c r="D10" s="192"/>
      <c r="E10" s="192"/>
      <c r="F10" s="192"/>
      <c r="G10" s="193"/>
    </row>
    <row r="11" spans="1:8" s="90" customFormat="1" ht="12.75" customHeight="1" x14ac:dyDescent="0.2">
      <c r="A11" s="194" t="s">
        <v>80</v>
      </c>
      <c r="B11" s="196" t="s">
        <v>81</v>
      </c>
      <c r="C11" s="197"/>
      <c r="D11" s="200" t="s">
        <v>82</v>
      </c>
      <c r="E11" s="201"/>
      <c r="F11" s="194" t="s">
        <v>83</v>
      </c>
      <c r="G11" s="204"/>
      <c r="H11" s="89"/>
    </row>
    <row r="12" spans="1:8" s="90" customFormat="1" ht="12.75" customHeight="1" x14ac:dyDescent="0.2">
      <c r="A12" s="195"/>
      <c r="B12" s="198"/>
      <c r="C12" s="199"/>
      <c r="D12" s="202"/>
      <c r="E12" s="203"/>
      <c r="F12" s="195"/>
      <c r="G12" s="205"/>
    </row>
    <row r="13" spans="1:8" s="108" customFormat="1" hidden="1" x14ac:dyDescent="0.2">
      <c r="A13" s="107">
        <v>45169</v>
      </c>
      <c r="B13" s="215" t="s">
        <v>90</v>
      </c>
      <c r="C13" s="216"/>
      <c r="D13" s="213" t="s">
        <v>91</v>
      </c>
      <c r="E13" s="214"/>
      <c r="F13" s="112" t="s">
        <v>92</v>
      </c>
      <c r="G13" s="106">
        <v>3072.46</v>
      </c>
    </row>
    <row r="14" spans="1:8" s="110" customFormat="1" ht="12.75" hidden="1" customHeight="1" x14ac:dyDescent="0.2">
      <c r="A14" s="107">
        <v>45169</v>
      </c>
      <c r="B14" s="215" t="s">
        <v>90</v>
      </c>
      <c r="C14" s="216"/>
      <c r="D14" s="213" t="s">
        <v>116</v>
      </c>
      <c r="E14" s="214"/>
      <c r="F14" s="134" t="s">
        <v>92</v>
      </c>
      <c r="G14" s="105">
        <v>3444</v>
      </c>
    </row>
    <row r="15" spans="1:8" s="108" customFormat="1" hidden="1" x14ac:dyDescent="0.2">
      <c r="A15" s="109">
        <v>45169</v>
      </c>
      <c r="B15" s="215" t="s">
        <v>90</v>
      </c>
      <c r="C15" s="216"/>
      <c r="D15" s="211" t="s">
        <v>117</v>
      </c>
      <c r="E15" s="212"/>
      <c r="F15" s="133" t="s">
        <v>92</v>
      </c>
      <c r="G15" s="105">
        <v>1444</v>
      </c>
    </row>
    <row r="16" spans="1:8" s="110" customFormat="1" ht="12.75" customHeight="1" x14ac:dyDescent="0.2">
      <c r="A16" s="111">
        <v>45181</v>
      </c>
      <c r="B16" s="209" t="s">
        <v>118</v>
      </c>
      <c r="C16" s="210"/>
      <c r="D16" s="211" t="s">
        <v>101</v>
      </c>
      <c r="E16" s="212"/>
      <c r="F16" s="133" t="s">
        <v>93</v>
      </c>
      <c r="G16" s="104">
        <v>240</v>
      </c>
    </row>
    <row r="17" spans="1:7" s="110" customFormat="1" ht="12.75" customHeight="1" x14ac:dyDescent="0.2">
      <c r="A17" s="107">
        <v>45175</v>
      </c>
      <c r="B17" s="215" t="s">
        <v>119</v>
      </c>
      <c r="C17" s="216"/>
      <c r="D17" s="213" t="s">
        <v>102</v>
      </c>
      <c r="E17" s="214"/>
      <c r="F17" s="133" t="s">
        <v>93</v>
      </c>
      <c r="G17" s="106">
        <v>1125</v>
      </c>
    </row>
    <row r="18" spans="1:7" s="108" customFormat="1" ht="13.5" hidden="1" customHeight="1" x14ac:dyDescent="0.2">
      <c r="A18" s="107">
        <v>45169</v>
      </c>
      <c r="B18" s="215" t="s">
        <v>107</v>
      </c>
      <c r="C18" s="216"/>
      <c r="D18" s="213" t="s">
        <v>100</v>
      </c>
      <c r="E18" s="214"/>
      <c r="F18" s="134" t="s">
        <v>92</v>
      </c>
      <c r="G18" s="106">
        <v>760.21</v>
      </c>
    </row>
    <row r="19" spans="1:7" s="108" customFormat="1" hidden="1" x14ac:dyDescent="0.2">
      <c r="A19" s="109" t="s">
        <v>120</v>
      </c>
      <c r="B19" s="215" t="s">
        <v>103</v>
      </c>
      <c r="C19" s="216"/>
      <c r="D19" s="211" t="s">
        <v>100</v>
      </c>
      <c r="E19" s="212"/>
      <c r="F19" s="133" t="s">
        <v>92</v>
      </c>
      <c r="G19" s="105">
        <v>3284.49</v>
      </c>
    </row>
    <row r="20" spans="1:7" s="110" customFormat="1" ht="12.75" hidden="1" customHeight="1" x14ac:dyDescent="0.2">
      <c r="A20" s="111">
        <v>45170</v>
      </c>
      <c r="B20" s="215" t="s">
        <v>121</v>
      </c>
      <c r="C20" s="216"/>
      <c r="D20" s="213" t="s">
        <v>122</v>
      </c>
      <c r="E20" s="214"/>
      <c r="F20" s="112" t="s">
        <v>94</v>
      </c>
      <c r="G20" s="104">
        <v>140</v>
      </c>
    </row>
    <row r="21" spans="1:7" s="110" customFormat="1" ht="12.75" hidden="1" customHeight="1" x14ac:dyDescent="0.2">
      <c r="A21" s="111">
        <v>45169</v>
      </c>
      <c r="B21" s="215" t="s">
        <v>123</v>
      </c>
      <c r="C21" s="216"/>
      <c r="D21" s="213" t="s">
        <v>100</v>
      </c>
      <c r="E21" s="214"/>
      <c r="F21" s="112" t="s">
        <v>92</v>
      </c>
      <c r="G21" s="104">
        <v>90.04</v>
      </c>
    </row>
    <row r="22" spans="1:7" s="108" customFormat="1" ht="11.25" hidden="1" customHeight="1" x14ac:dyDescent="0.2">
      <c r="A22" s="107">
        <v>45181</v>
      </c>
      <c r="B22" s="209" t="s">
        <v>98</v>
      </c>
      <c r="C22" s="210"/>
      <c r="D22" s="211" t="s">
        <v>99</v>
      </c>
      <c r="E22" s="212"/>
      <c r="F22" s="134" t="s">
        <v>105</v>
      </c>
      <c r="G22" s="105">
        <v>191.63</v>
      </c>
    </row>
    <row r="23" spans="1:7" s="108" customFormat="1" hidden="1" x14ac:dyDescent="0.2">
      <c r="A23" s="107">
        <v>45170</v>
      </c>
      <c r="B23" s="215" t="s">
        <v>108</v>
      </c>
      <c r="C23" s="216"/>
      <c r="D23" s="211" t="s">
        <v>109</v>
      </c>
      <c r="E23" s="212"/>
      <c r="F23" s="133" t="s">
        <v>89</v>
      </c>
      <c r="G23" s="105">
        <v>200.25</v>
      </c>
    </row>
    <row r="24" spans="1:7" s="108" customFormat="1" x14ac:dyDescent="0.2">
      <c r="A24" s="107">
        <v>45173</v>
      </c>
      <c r="B24" s="209" t="s">
        <v>106</v>
      </c>
      <c r="C24" s="210"/>
      <c r="D24" s="213" t="s">
        <v>104</v>
      </c>
      <c r="E24" s="214"/>
      <c r="F24" s="134" t="s">
        <v>93</v>
      </c>
      <c r="G24" s="105">
        <v>130</v>
      </c>
    </row>
    <row r="25" spans="1:7" s="108" customFormat="1" hidden="1" x14ac:dyDescent="0.2">
      <c r="A25" s="107">
        <v>45170</v>
      </c>
      <c r="B25" s="215" t="s">
        <v>110</v>
      </c>
      <c r="C25" s="216"/>
      <c r="D25" s="213" t="s">
        <v>111</v>
      </c>
      <c r="E25" s="214"/>
      <c r="F25" s="134" t="s">
        <v>89</v>
      </c>
      <c r="G25" s="106">
        <v>49.43</v>
      </c>
    </row>
    <row r="26" spans="1:7" s="108" customFormat="1" x14ac:dyDescent="0.2">
      <c r="A26" s="107">
        <v>45198</v>
      </c>
      <c r="B26" s="209" t="s">
        <v>124</v>
      </c>
      <c r="C26" s="210"/>
      <c r="D26" s="208" t="s">
        <v>125</v>
      </c>
      <c r="E26" s="208"/>
      <c r="F26" s="134" t="s">
        <v>93</v>
      </c>
      <c r="G26" s="105">
        <v>3901.75</v>
      </c>
    </row>
    <row r="27" spans="1:7" s="108" customFormat="1" hidden="1" x14ac:dyDescent="0.2">
      <c r="A27" s="138">
        <v>45108</v>
      </c>
      <c r="B27" s="207" t="s">
        <v>123</v>
      </c>
      <c r="C27" s="207"/>
      <c r="D27" s="208" t="s">
        <v>100</v>
      </c>
      <c r="E27" s="208"/>
      <c r="F27" s="134" t="s">
        <v>92</v>
      </c>
      <c r="G27" s="105">
        <v>107.4</v>
      </c>
    </row>
    <row r="28" spans="1:7" s="108" customFormat="1" ht="11.25" hidden="1" customHeight="1" x14ac:dyDescent="0.2">
      <c r="A28" s="139">
        <v>44927</v>
      </c>
      <c r="B28" s="215" t="s">
        <v>126</v>
      </c>
      <c r="C28" s="216"/>
      <c r="D28" s="213" t="s">
        <v>100</v>
      </c>
      <c r="E28" s="214"/>
      <c r="F28" s="134" t="s">
        <v>92</v>
      </c>
      <c r="G28" s="105">
        <v>57.33</v>
      </c>
    </row>
    <row r="29" spans="1:7" s="108" customFormat="1" ht="11.25" hidden="1" customHeight="1" x14ac:dyDescent="0.2">
      <c r="A29" s="109">
        <v>44927</v>
      </c>
      <c r="B29" s="217" t="s">
        <v>126</v>
      </c>
      <c r="C29" s="217"/>
      <c r="D29" s="218" t="s">
        <v>100</v>
      </c>
      <c r="E29" s="218"/>
      <c r="F29" s="134" t="s">
        <v>92</v>
      </c>
      <c r="G29" s="116">
        <v>113.12</v>
      </c>
    </row>
    <row r="30" spans="1:7" s="108" customFormat="1" ht="11.25" hidden="1" customHeight="1" x14ac:dyDescent="0.2">
      <c r="A30" s="109">
        <v>44927</v>
      </c>
      <c r="B30" s="217" t="s">
        <v>123</v>
      </c>
      <c r="C30" s="217"/>
      <c r="D30" s="217" t="s">
        <v>100</v>
      </c>
      <c r="E30" s="217"/>
      <c r="F30" s="136" t="s">
        <v>92</v>
      </c>
      <c r="G30" s="116">
        <v>74.55</v>
      </c>
    </row>
    <row r="31" spans="1:7" s="108" customFormat="1" ht="11.25" hidden="1" customHeight="1" x14ac:dyDescent="0.2">
      <c r="A31" s="137">
        <v>45196</v>
      </c>
      <c r="B31" s="207" t="s">
        <v>128</v>
      </c>
      <c r="C31" s="207"/>
      <c r="D31" s="208" t="s">
        <v>127</v>
      </c>
      <c r="E31" s="208"/>
      <c r="F31" s="134" t="s">
        <v>89</v>
      </c>
      <c r="G31" s="105">
        <v>510.16</v>
      </c>
    </row>
    <row r="32" spans="1:7" s="108" customFormat="1" ht="11.25" hidden="1" customHeight="1" x14ac:dyDescent="0.2">
      <c r="A32" s="137">
        <v>44927</v>
      </c>
      <c r="B32" s="219" t="s">
        <v>103</v>
      </c>
      <c r="C32" s="220"/>
      <c r="D32" s="221" t="s">
        <v>100</v>
      </c>
      <c r="E32" s="222"/>
      <c r="F32" s="134" t="s">
        <v>92</v>
      </c>
      <c r="G32" s="105">
        <v>3805.31</v>
      </c>
    </row>
    <row r="33" spans="1:7" s="108" customFormat="1" ht="11.25" hidden="1" customHeight="1" x14ac:dyDescent="0.2">
      <c r="A33" s="137">
        <v>45196</v>
      </c>
      <c r="B33" s="219" t="s">
        <v>129</v>
      </c>
      <c r="C33" s="220"/>
      <c r="D33" s="221" t="s">
        <v>127</v>
      </c>
      <c r="E33" s="222"/>
      <c r="F33" s="135" t="s">
        <v>89</v>
      </c>
      <c r="G33" s="105">
        <v>510.16</v>
      </c>
    </row>
    <row r="34" spans="1:7" s="108" customFormat="1" ht="11.25" hidden="1" customHeight="1" x14ac:dyDescent="0.2">
      <c r="A34" s="140">
        <v>45199</v>
      </c>
      <c r="B34" s="207" t="s">
        <v>84</v>
      </c>
      <c r="C34" s="207"/>
      <c r="D34" s="208" t="s">
        <v>112</v>
      </c>
      <c r="E34" s="208"/>
      <c r="F34" s="135" t="s">
        <v>85</v>
      </c>
      <c r="G34" s="105">
        <v>93</v>
      </c>
    </row>
    <row r="35" spans="1:7" s="108" customFormat="1" ht="11.25" customHeight="1" x14ac:dyDescent="0.2">
      <c r="A35" s="113"/>
      <c r="B35" s="114"/>
      <c r="C35" s="114"/>
      <c r="D35" s="115"/>
      <c r="E35" s="115"/>
      <c r="F35" s="134"/>
      <c r="G35" s="105"/>
    </row>
    <row r="36" spans="1:7" s="108" customFormat="1" ht="11.25" customHeight="1" x14ac:dyDescent="0.2">
      <c r="A36" s="113"/>
      <c r="B36" s="114"/>
      <c r="C36" s="114"/>
      <c r="D36" s="115"/>
      <c r="E36" s="115"/>
      <c r="F36" s="134"/>
      <c r="G36" s="105"/>
    </row>
    <row r="37" spans="1:7" ht="11.25" customHeight="1" x14ac:dyDescent="0.2">
      <c r="A37" s="96" t="s">
        <v>56</v>
      </c>
      <c r="B37" s="97"/>
      <c r="C37" s="97"/>
      <c r="D37" s="97"/>
      <c r="E37" s="97"/>
      <c r="F37" s="98"/>
      <c r="G37" s="99">
        <f>SUBTOTAL(9,G13:G36)</f>
        <v>5396.75</v>
      </c>
    </row>
    <row r="38" spans="1:7" ht="11.25" customHeight="1" x14ac:dyDescent="0.2">
      <c r="A38" s="91"/>
      <c r="B38" s="91"/>
      <c r="C38" s="91"/>
      <c r="D38" s="91"/>
      <c r="E38" s="91"/>
      <c r="F38" s="91"/>
      <c r="G38" s="92"/>
    </row>
    <row r="39" spans="1:7" ht="11.25" customHeight="1" x14ac:dyDescent="0.2">
      <c r="A39" s="91"/>
      <c r="B39" s="91"/>
      <c r="C39" s="91"/>
      <c r="D39" s="91"/>
      <c r="E39" s="91"/>
      <c r="F39" s="91"/>
      <c r="G39" s="92"/>
    </row>
    <row r="40" spans="1:7" ht="11.25" customHeight="1" x14ac:dyDescent="0.2">
      <c r="A40" s="91"/>
      <c r="B40" s="91"/>
      <c r="C40" s="91"/>
      <c r="D40" s="91"/>
      <c r="E40" s="91"/>
      <c r="F40" s="91"/>
      <c r="G40" s="92"/>
    </row>
    <row r="41" spans="1:7" ht="11.25" customHeight="1" x14ac:dyDescent="0.2">
      <c r="A41" s="91"/>
      <c r="B41" s="91"/>
      <c r="C41" s="91"/>
      <c r="D41" s="91"/>
      <c r="E41" s="91"/>
      <c r="F41" s="91"/>
      <c r="G41" s="92"/>
    </row>
    <row r="42" spans="1:7" ht="11.25" customHeight="1" x14ac:dyDescent="0.2">
      <c r="A42" s="91"/>
      <c r="B42" s="91"/>
      <c r="C42" s="91"/>
      <c r="D42" s="91"/>
      <c r="E42" s="91"/>
      <c r="F42" s="91"/>
      <c r="G42" s="92"/>
    </row>
    <row r="43" spans="1:7" ht="11.25" customHeight="1" x14ac:dyDescent="0.2">
      <c r="A43" s="91"/>
      <c r="B43" s="91"/>
      <c r="C43" s="91"/>
      <c r="D43" s="91"/>
      <c r="E43" s="91"/>
      <c r="F43" s="91"/>
      <c r="G43" s="92"/>
    </row>
    <row r="44" spans="1:7" ht="11.25" customHeight="1" x14ac:dyDescent="0.2">
      <c r="A44" s="91"/>
      <c r="B44" s="91"/>
      <c r="C44" s="91"/>
      <c r="D44" s="91"/>
      <c r="E44" s="91"/>
      <c r="F44" s="91"/>
      <c r="G44" s="92"/>
    </row>
    <row r="45" spans="1:7" ht="11.25" customHeight="1" x14ac:dyDescent="0.2">
      <c r="A45" s="91"/>
      <c r="B45" s="91"/>
      <c r="C45" s="91"/>
      <c r="D45" s="91"/>
      <c r="E45" s="91"/>
      <c r="F45" s="91"/>
      <c r="G45" s="92"/>
    </row>
    <row r="46" spans="1:7" ht="11.25" customHeight="1" x14ac:dyDescent="0.2">
      <c r="A46" s="91"/>
      <c r="B46" s="91"/>
      <c r="C46" s="91"/>
      <c r="D46" s="91"/>
      <c r="E46" s="91"/>
      <c r="F46" s="91"/>
      <c r="G46" s="92"/>
    </row>
    <row r="47" spans="1:7" ht="11.25" customHeight="1" x14ac:dyDescent="0.2">
      <c r="A47" s="91"/>
      <c r="B47" s="91"/>
      <c r="C47" s="91"/>
      <c r="D47" s="91"/>
      <c r="E47" s="91"/>
      <c r="F47" s="91"/>
      <c r="G47" s="92"/>
    </row>
    <row r="48" spans="1:7" ht="11.25" customHeight="1" x14ac:dyDescent="0.2">
      <c r="A48" s="91"/>
      <c r="B48" s="91"/>
      <c r="C48" s="91"/>
      <c r="D48" s="91"/>
      <c r="E48" s="91"/>
      <c r="F48" s="91"/>
      <c r="G48" s="92"/>
    </row>
    <row r="49" spans="1:7" ht="11.25" customHeight="1" x14ac:dyDescent="0.2">
      <c r="A49" s="91"/>
      <c r="B49" s="91"/>
      <c r="C49" s="91"/>
      <c r="D49" s="91"/>
      <c r="E49" s="91"/>
      <c r="F49" s="91"/>
      <c r="G49" s="92"/>
    </row>
    <row r="50" spans="1:7" ht="11.25" customHeight="1" x14ac:dyDescent="0.2">
      <c r="A50" s="91"/>
      <c r="B50" s="91"/>
      <c r="C50" s="91"/>
      <c r="D50" s="91"/>
      <c r="E50" s="91"/>
      <c r="F50" s="91"/>
      <c r="G50" s="92"/>
    </row>
    <row r="51" spans="1:7" ht="11.25" customHeight="1" x14ac:dyDescent="0.2">
      <c r="A51" s="91"/>
      <c r="B51" s="91"/>
      <c r="C51" s="91"/>
      <c r="D51" s="91"/>
      <c r="E51" s="91"/>
      <c r="F51" s="91"/>
      <c r="G51" s="92"/>
    </row>
    <row r="52" spans="1:7" ht="11.25" customHeight="1" x14ac:dyDescent="0.2">
      <c r="A52" s="91"/>
      <c r="B52" s="91"/>
      <c r="C52" s="91"/>
      <c r="D52" s="91"/>
      <c r="E52" s="91"/>
      <c r="F52" s="91"/>
      <c r="G52" s="92"/>
    </row>
    <row r="53" spans="1:7" ht="11.25" customHeight="1" x14ac:dyDescent="0.2">
      <c r="A53" s="91"/>
      <c r="B53" s="91"/>
      <c r="C53" s="91"/>
      <c r="D53" s="91"/>
      <c r="E53" s="91"/>
      <c r="F53" s="91"/>
      <c r="G53" s="92"/>
    </row>
    <row r="54" spans="1:7" ht="11.25" customHeight="1" x14ac:dyDescent="0.2">
      <c r="A54" s="91"/>
      <c r="B54" s="91"/>
      <c r="C54" s="91"/>
      <c r="D54" s="91"/>
      <c r="E54" s="91"/>
      <c r="F54" s="91"/>
      <c r="G54" s="92"/>
    </row>
    <row r="55" spans="1:7" ht="11.25" customHeight="1" x14ac:dyDescent="0.2">
      <c r="A55" s="91"/>
      <c r="B55" s="91"/>
      <c r="C55" s="91"/>
      <c r="D55" s="91"/>
      <c r="E55" s="91"/>
      <c r="F55" s="91"/>
      <c r="G55" s="92"/>
    </row>
    <row r="56" spans="1:7" ht="11.25" customHeight="1" x14ac:dyDescent="0.2">
      <c r="A56" s="91"/>
      <c r="B56" s="91"/>
      <c r="C56" s="91"/>
      <c r="D56" s="91"/>
      <c r="E56" s="91"/>
      <c r="F56" s="91"/>
      <c r="G56" s="92"/>
    </row>
    <row r="57" spans="1:7" ht="11.25" customHeight="1" x14ac:dyDescent="0.2">
      <c r="A57" s="91"/>
      <c r="B57" s="91"/>
      <c r="C57" s="91"/>
      <c r="D57" s="91"/>
      <c r="E57" s="91"/>
      <c r="F57" s="91"/>
      <c r="G57" s="92"/>
    </row>
    <row r="58" spans="1:7" ht="11.25" customHeight="1" x14ac:dyDescent="0.2">
      <c r="A58" s="91"/>
      <c r="B58" s="91"/>
      <c r="C58" s="91"/>
      <c r="D58" s="91"/>
      <c r="E58" s="91"/>
      <c r="F58" s="91"/>
      <c r="G58" s="92"/>
    </row>
    <row r="59" spans="1:7" ht="11.25" customHeight="1" x14ac:dyDescent="0.2">
      <c r="A59" s="91"/>
      <c r="B59" s="91"/>
      <c r="C59" s="91"/>
      <c r="D59" s="91"/>
      <c r="E59" s="91"/>
      <c r="F59" s="91"/>
      <c r="G59" s="92"/>
    </row>
    <row r="60" spans="1:7" ht="11.25" customHeight="1" x14ac:dyDescent="0.2">
      <c r="A60" s="91"/>
      <c r="B60" s="91"/>
      <c r="C60" s="91"/>
      <c r="D60" s="91"/>
      <c r="E60" s="91"/>
      <c r="F60" s="91"/>
      <c r="G60" s="92"/>
    </row>
    <row r="61" spans="1:7" ht="11.25" customHeight="1" x14ac:dyDescent="0.2">
      <c r="A61" s="91"/>
      <c r="B61" s="91"/>
      <c r="C61" s="91"/>
      <c r="D61" s="91"/>
      <c r="E61" s="91"/>
      <c r="F61" s="91"/>
      <c r="G61" s="92"/>
    </row>
    <row r="62" spans="1:7" ht="11.25" customHeight="1" x14ac:dyDescent="0.2">
      <c r="A62" s="91"/>
      <c r="B62" s="91"/>
      <c r="C62" s="91"/>
      <c r="D62" s="91"/>
      <c r="E62" s="91"/>
      <c r="F62" s="91"/>
      <c r="G62" s="92"/>
    </row>
    <row r="63" spans="1:7" ht="11.25" customHeight="1" x14ac:dyDescent="0.2">
      <c r="A63" s="91"/>
      <c r="B63" s="91"/>
      <c r="C63" s="91"/>
      <c r="D63" s="91"/>
      <c r="E63" s="91"/>
      <c r="F63" s="91"/>
      <c r="G63" s="92"/>
    </row>
    <row r="64" spans="1:7" ht="11.25" customHeight="1" x14ac:dyDescent="0.2">
      <c r="A64" s="91"/>
      <c r="B64" s="91"/>
      <c r="C64" s="91"/>
      <c r="D64" s="91"/>
      <c r="E64" s="91"/>
      <c r="F64" s="91"/>
      <c r="G64" s="92"/>
    </row>
    <row r="65" spans="1:7" ht="11.25" customHeight="1" x14ac:dyDescent="0.2">
      <c r="A65" s="91"/>
      <c r="B65" s="91"/>
      <c r="C65" s="91"/>
      <c r="D65" s="91"/>
      <c r="E65" s="91"/>
      <c r="F65" s="91"/>
      <c r="G65" s="92"/>
    </row>
    <row r="66" spans="1:7" ht="9.9499999999999993" customHeight="1" x14ac:dyDescent="0.2">
      <c r="A66" s="91"/>
      <c r="B66" s="91"/>
      <c r="C66" s="91"/>
      <c r="D66" s="91"/>
      <c r="E66" s="91"/>
      <c r="F66" s="91"/>
      <c r="G66" s="92"/>
    </row>
    <row r="67" spans="1:7" ht="9.9499999999999993" customHeight="1" x14ac:dyDescent="0.2">
      <c r="A67" s="132"/>
      <c r="B67" s="132"/>
      <c r="C67" s="132"/>
      <c r="D67" s="190"/>
      <c r="E67" s="190"/>
      <c r="F67" s="190"/>
      <c r="G67" s="190"/>
    </row>
    <row r="68" spans="1:7" ht="9.9499999999999993" customHeight="1" x14ac:dyDescent="0.2">
      <c r="A68" s="131"/>
      <c r="B68" s="131"/>
      <c r="C68" s="131"/>
      <c r="D68" s="206"/>
      <c r="E68" s="206"/>
      <c r="F68" s="189"/>
      <c r="G68" s="189"/>
    </row>
    <row r="69" spans="1:7" ht="9.9499999999999993" customHeight="1" x14ac:dyDescent="0.2">
      <c r="A69" s="131"/>
      <c r="B69" s="131"/>
      <c r="C69" s="131"/>
      <c r="D69" s="131"/>
      <c r="E69" s="131"/>
      <c r="F69" s="131"/>
      <c r="G69" s="93"/>
    </row>
    <row r="70" spans="1:7" ht="9.9499999999999993" customHeight="1" x14ac:dyDescent="0.2">
      <c r="A70" s="91"/>
      <c r="B70" s="91"/>
      <c r="C70" s="91"/>
      <c r="D70" s="91"/>
      <c r="E70" s="91"/>
      <c r="F70" s="91"/>
      <c r="G70" s="92"/>
    </row>
    <row r="71" spans="1:7" ht="9.9499999999999993" customHeight="1" x14ac:dyDescent="0.2">
      <c r="A71" s="91"/>
      <c r="B71" s="91"/>
      <c r="C71" s="91"/>
      <c r="D71" s="91"/>
      <c r="E71" s="91"/>
      <c r="F71" s="91"/>
      <c r="G71" s="92"/>
    </row>
    <row r="72" spans="1:7" x14ac:dyDescent="0.2">
      <c r="A72" s="91"/>
      <c r="B72" s="91"/>
      <c r="C72" s="91"/>
      <c r="D72" s="91"/>
      <c r="E72" s="91"/>
      <c r="F72" s="91"/>
      <c r="G72" s="92"/>
    </row>
    <row r="73" spans="1:7" x14ac:dyDescent="0.2">
      <c r="A73" s="94"/>
      <c r="B73" s="94"/>
      <c r="C73" s="94"/>
      <c r="D73" s="94"/>
      <c r="E73" s="91"/>
      <c r="F73" s="91"/>
      <c r="G73" s="92"/>
    </row>
    <row r="74" spans="1:7" x14ac:dyDescent="0.2">
      <c r="A74" s="91"/>
      <c r="B74" s="91"/>
      <c r="C74" s="91"/>
      <c r="D74" s="91"/>
      <c r="E74" s="91"/>
      <c r="F74" s="91"/>
      <c r="G74" s="92"/>
    </row>
    <row r="75" spans="1:7" x14ac:dyDescent="0.2">
      <c r="A75" s="95"/>
    </row>
    <row r="76" spans="1:7" x14ac:dyDescent="0.2">
      <c r="A76" s="95"/>
    </row>
    <row r="77" spans="1:7" x14ac:dyDescent="0.2">
      <c r="A77" s="95"/>
    </row>
    <row r="78" spans="1:7" x14ac:dyDescent="0.2">
      <c r="A78" s="95"/>
    </row>
    <row r="79" spans="1:7" x14ac:dyDescent="0.2">
      <c r="A79" s="95"/>
    </row>
  </sheetData>
  <autoFilter ref="A12:H34">
    <filterColumn colId="1" showButton="0"/>
    <filterColumn colId="3" showButton="0"/>
    <filterColumn colId="5">
      <filters>
        <filter val="Serviços Prestados"/>
      </filters>
    </filterColumn>
  </autoFilter>
  <mergeCells count="55">
    <mergeCell ref="B34:C34"/>
    <mergeCell ref="D34:E34"/>
    <mergeCell ref="D67:E67"/>
    <mergeCell ref="F67:G67"/>
    <mergeCell ref="D68:E68"/>
    <mergeCell ref="F68:G68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79"/>
  <sheetViews>
    <sheetView topLeftCell="A8" zoomScale="120" zoomScaleNormal="120" workbookViewId="0">
      <selection activeCell="F51" sqref="F51"/>
    </sheetView>
  </sheetViews>
  <sheetFormatPr defaultRowHeight="12.75" x14ac:dyDescent="0.2"/>
  <cols>
    <col min="1" max="1" width="18.5703125" style="84" customWidth="1"/>
    <col min="2" max="2" width="9.42578125" style="84" customWidth="1"/>
    <col min="3" max="3" width="11.7109375" style="84" customWidth="1"/>
    <col min="4" max="4" width="21.140625" style="84" customWidth="1"/>
    <col min="5" max="5" width="11.42578125" style="84" customWidth="1"/>
    <col min="6" max="6" width="22.5703125" style="84" customWidth="1"/>
    <col min="7" max="7" width="22.5703125" style="85" customWidth="1"/>
    <col min="8" max="8" width="10.140625" style="84" bestFit="1" customWidth="1"/>
    <col min="9" max="16384" width="9.140625" style="84"/>
  </cols>
  <sheetData>
    <row r="1" spans="1:8" ht="12.75" customHeight="1" x14ac:dyDescent="0.2">
      <c r="A1" s="190"/>
      <c r="B1" s="190"/>
      <c r="C1" s="190"/>
      <c r="D1" s="190"/>
      <c r="E1" s="190"/>
      <c r="F1" s="190"/>
      <c r="G1" s="190"/>
    </row>
    <row r="2" spans="1:8" ht="12.75" customHeight="1" x14ac:dyDescent="0.2">
      <c r="A2" s="190"/>
      <c r="B2" s="190"/>
      <c r="C2" s="190"/>
      <c r="D2" s="190"/>
      <c r="E2" s="190"/>
      <c r="F2" s="190"/>
      <c r="G2" s="190"/>
    </row>
    <row r="3" spans="1:8" ht="12.75" customHeight="1" x14ac:dyDescent="0.2">
      <c r="A3" s="190"/>
      <c r="B3" s="190"/>
      <c r="C3" s="190"/>
      <c r="D3" s="190"/>
      <c r="E3" s="190"/>
      <c r="F3" s="190"/>
      <c r="G3" s="190"/>
    </row>
    <row r="4" spans="1:8" ht="12.75" customHeight="1" x14ac:dyDescent="0.2">
      <c r="A4" s="190"/>
      <c r="B4" s="190"/>
      <c r="C4" s="190"/>
      <c r="D4" s="190"/>
      <c r="E4" s="190"/>
      <c r="F4" s="190"/>
      <c r="G4" s="190"/>
    </row>
    <row r="5" spans="1:8" ht="12.75" customHeight="1" x14ac:dyDescent="0.2">
      <c r="A5" s="190"/>
      <c r="B5" s="190"/>
      <c r="C5" s="190"/>
      <c r="D5" s="190"/>
      <c r="E5" s="190"/>
      <c r="F5" s="190"/>
      <c r="G5" s="190"/>
    </row>
    <row r="6" spans="1:8" ht="11.25" customHeight="1" x14ac:dyDescent="0.2">
      <c r="A6" s="190"/>
      <c r="B6" s="190"/>
      <c r="C6" s="190"/>
      <c r="D6" s="190"/>
      <c r="E6" s="190"/>
      <c r="F6" s="190"/>
      <c r="G6" s="190"/>
    </row>
    <row r="7" spans="1:8" ht="9.75" hidden="1" customHeight="1" x14ac:dyDescent="0.2">
      <c r="A7" s="190"/>
      <c r="B7" s="190"/>
      <c r="C7" s="190"/>
      <c r="D7" s="190"/>
      <c r="E7" s="190"/>
      <c r="F7" s="190"/>
      <c r="G7" s="190"/>
    </row>
    <row r="8" spans="1:8" ht="9" customHeight="1" x14ac:dyDescent="0.2"/>
    <row r="9" spans="1:8" s="88" customFormat="1" ht="6.75" customHeight="1" x14ac:dyDescent="0.15">
      <c r="A9" s="86"/>
      <c r="B9" s="86"/>
      <c r="C9" s="86"/>
      <c r="D9" s="86"/>
      <c r="E9" s="86"/>
      <c r="F9" s="86"/>
      <c r="G9" s="87"/>
    </row>
    <row r="10" spans="1:8" ht="21" customHeight="1" x14ac:dyDescent="0.2">
      <c r="A10" s="191" t="s">
        <v>79</v>
      </c>
      <c r="B10" s="192"/>
      <c r="C10" s="192"/>
      <c r="D10" s="192"/>
      <c r="E10" s="192"/>
      <c r="F10" s="192"/>
      <c r="G10" s="193"/>
    </row>
    <row r="11" spans="1:8" s="90" customFormat="1" ht="12.75" customHeight="1" x14ac:dyDescent="0.2">
      <c r="A11" s="194" t="s">
        <v>80</v>
      </c>
      <c r="B11" s="196" t="s">
        <v>81</v>
      </c>
      <c r="C11" s="197"/>
      <c r="D11" s="200" t="s">
        <v>82</v>
      </c>
      <c r="E11" s="201"/>
      <c r="F11" s="194" t="s">
        <v>83</v>
      </c>
      <c r="G11" s="204"/>
      <c r="H11" s="89"/>
    </row>
    <row r="12" spans="1:8" s="90" customFormat="1" ht="12.75" customHeight="1" x14ac:dyDescent="0.2">
      <c r="A12" s="195"/>
      <c r="B12" s="198"/>
      <c r="C12" s="199"/>
      <c r="D12" s="202"/>
      <c r="E12" s="203"/>
      <c r="F12" s="195"/>
      <c r="G12" s="205"/>
    </row>
    <row r="13" spans="1:8" s="108" customFormat="1" hidden="1" x14ac:dyDescent="0.2">
      <c r="A13" s="107">
        <v>45169</v>
      </c>
      <c r="B13" s="215" t="s">
        <v>90</v>
      </c>
      <c r="C13" s="216"/>
      <c r="D13" s="213" t="s">
        <v>91</v>
      </c>
      <c r="E13" s="214"/>
      <c r="F13" s="112" t="s">
        <v>92</v>
      </c>
      <c r="G13" s="106">
        <v>3072.46</v>
      </c>
    </row>
    <row r="14" spans="1:8" s="110" customFormat="1" ht="12.75" hidden="1" customHeight="1" x14ac:dyDescent="0.2">
      <c r="A14" s="107">
        <v>45169</v>
      </c>
      <c r="B14" s="215" t="s">
        <v>90</v>
      </c>
      <c r="C14" s="216"/>
      <c r="D14" s="213" t="s">
        <v>116</v>
      </c>
      <c r="E14" s="214"/>
      <c r="F14" s="134" t="s">
        <v>92</v>
      </c>
      <c r="G14" s="105">
        <v>3444</v>
      </c>
    </row>
    <row r="15" spans="1:8" s="108" customFormat="1" hidden="1" x14ac:dyDescent="0.2">
      <c r="A15" s="109">
        <v>45169</v>
      </c>
      <c r="B15" s="215" t="s">
        <v>90</v>
      </c>
      <c r="C15" s="216"/>
      <c r="D15" s="211" t="s">
        <v>117</v>
      </c>
      <c r="E15" s="212"/>
      <c r="F15" s="133" t="s">
        <v>92</v>
      </c>
      <c r="G15" s="105">
        <v>1444</v>
      </c>
    </row>
    <row r="16" spans="1:8" s="110" customFormat="1" ht="12.75" hidden="1" customHeight="1" x14ac:dyDescent="0.2">
      <c r="A16" s="111">
        <v>45181</v>
      </c>
      <c r="B16" s="209" t="s">
        <v>118</v>
      </c>
      <c r="C16" s="210"/>
      <c r="D16" s="211" t="s">
        <v>101</v>
      </c>
      <c r="E16" s="212"/>
      <c r="F16" s="133" t="s">
        <v>93</v>
      </c>
      <c r="G16" s="104">
        <v>240</v>
      </c>
    </row>
    <row r="17" spans="1:7" s="110" customFormat="1" ht="12.75" hidden="1" customHeight="1" x14ac:dyDescent="0.2">
      <c r="A17" s="107">
        <v>45175</v>
      </c>
      <c r="B17" s="215" t="s">
        <v>119</v>
      </c>
      <c r="C17" s="216"/>
      <c r="D17" s="213" t="s">
        <v>102</v>
      </c>
      <c r="E17" s="214"/>
      <c r="F17" s="133" t="s">
        <v>93</v>
      </c>
      <c r="G17" s="106">
        <v>1125</v>
      </c>
    </row>
    <row r="18" spans="1:7" s="108" customFormat="1" ht="13.5" hidden="1" customHeight="1" x14ac:dyDescent="0.2">
      <c r="A18" s="107">
        <v>45169</v>
      </c>
      <c r="B18" s="215" t="s">
        <v>107</v>
      </c>
      <c r="C18" s="216"/>
      <c r="D18" s="213" t="s">
        <v>100</v>
      </c>
      <c r="E18" s="214"/>
      <c r="F18" s="134" t="s">
        <v>92</v>
      </c>
      <c r="G18" s="106">
        <v>760.21</v>
      </c>
    </row>
    <row r="19" spans="1:7" s="108" customFormat="1" hidden="1" x14ac:dyDescent="0.2">
      <c r="A19" s="109" t="s">
        <v>120</v>
      </c>
      <c r="B19" s="215" t="s">
        <v>103</v>
      </c>
      <c r="C19" s="216"/>
      <c r="D19" s="211" t="s">
        <v>100</v>
      </c>
      <c r="E19" s="212"/>
      <c r="F19" s="133" t="s">
        <v>92</v>
      </c>
      <c r="G19" s="105">
        <v>3284.49</v>
      </c>
    </row>
    <row r="20" spans="1:7" s="110" customFormat="1" ht="12.75" hidden="1" customHeight="1" x14ac:dyDescent="0.2">
      <c r="A20" s="111">
        <v>45170</v>
      </c>
      <c r="B20" s="215" t="s">
        <v>121</v>
      </c>
      <c r="C20" s="216"/>
      <c r="D20" s="213" t="s">
        <v>122</v>
      </c>
      <c r="E20" s="214"/>
      <c r="F20" s="112" t="s">
        <v>94</v>
      </c>
      <c r="G20" s="104">
        <v>140</v>
      </c>
    </row>
    <row r="21" spans="1:7" s="110" customFormat="1" ht="12.75" hidden="1" customHeight="1" x14ac:dyDescent="0.2">
      <c r="A21" s="111">
        <v>45169</v>
      </c>
      <c r="B21" s="215" t="s">
        <v>123</v>
      </c>
      <c r="C21" s="216"/>
      <c r="D21" s="213" t="s">
        <v>100</v>
      </c>
      <c r="E21" s="214"/>
      <c r="F21" s="112" t="s">
        <v>92</v>
      </c>
      <c r="G21" s="104">
        <v>90.04</v>
      </c>
    </row>
    <row r="22" spans="1:7" s="108" customFormat="1" ht="11.25" customHeight="1" x14ac:dyDescent="0.2">
      <c r="A22" s="107">
        <v>45181</v>
      </c>
      <c r="B22" s="209" t="s">
        <v>98</v>
      </c>
      <c r="C22" s="210"/>
      <c r="D22" s="211" t="s">
        <v>99</v>
      </c>
      <c r="E22" s="212"/>
      <c r="F22" s="134" t="s">
        <v>105</v>
      </c>
      <c r="G22" s="105">
        <v>191.63</v>
      </c>
    </row>
    <row r="23" spans="1:7" s="108" customFormat="1" hidden="1" x14ac:dyDescent="0.2">
      <c r="A23" s="107">
        <v>45170</v>
      </c>
      <c r="B23" s="215" t="s">
        <v>108</v>
      </c>
      <c r="C23" s="216"/>
      <c r="D23" s="211" t="s">
        <v>109</v>
      </c>
      <c r="E23" s="212"/>
      <c r="F23" s="133" t="s">
        <v>89</v>
      </c>
      <c r="G23" s="105">
        <v>200.25</v>
      </c>
    </row>
    <row r="24" spans="1:7" s="108" customFormat="1" hidden="1" x14ac:dyDescent="0.2">
      <c r="A24" s="107">
        <v>45173</v>
      </c>
      <c r="B24" s="209" t="s">
        <v>106</v>
      </c>
      <c r="C24" s="210"/>
      <c r="D24" s="213" t="s">
        <v>104</v>
      </c>
      <c r="E24" s="214"/>
      <c r="F24" s="134" t="s">
        <v>93</v>
      </c>
      <c r="G24" s="105">
        <v>130</v>
      </c>
    </row>
    <row r="25" spans="1:7" s="108" customFormat="1" hidden="1" x14ac:dyDescent="0.2">
      <c r="A25" s="107">
        <v>45170</v>
      </c>
      <c r="B25" s="215" t="s">
        <v>110</v>
      </c>
      <c r="C25" s="216"/>
      <c r="D25" s="213" t="s">
        <v>111</v>
      </c>
      <c r="E25" s="214"/>
      <c r="F25" s="134" t="s">
        <v>89</v>
      </c>
      <c r="G25" s="106">
        <v>49.43</v>
      </c>
    </row>
    <row r="26" spans="1:7" s="108" customFormat="1" hidden="1" x14ac:dyDescent="0.2">
      <c r="A26" s="107">
        <v>45198</v>
      </c>
      <c r="B26" s="209" t="s">
        <v>124</v>
      </c>
      <c r="C26" s="210"/>
      <c r="D26" s="208" t="s">
        <v>125</v>
      </c>
      <c r="E26" s="208"/>
      <c r="F26" s="134" t="s">
        <v>93</v>
      </c>
      <c r="G26" s="105">
        <v>3901.75</v>
      </c>
    </row>
    <row r="27" spans="1:7" s="108" customFormat="1" hidden="1" x14ac:dyDescent="0.2">
      <c r="A27" s="138">
        <v>45108</v>
      </c>
      <c r="B27" s="207" t="s">
        <v>123</v>
      </c>
      <c r="C27" s="207"/>
      <c r="D27" s="208" t="s">
        <v>100</v>
      </c>
      <c r="E27" s="208"/>
      <c r="F27" s="134" t="s">
        <v>92</v>
      </c>
      <c r="G27" s="105">
        <v>107.4</v>
      </c>
    </row>
    <row r="28" spans="1:7" s="108" customFormat="1" ht="11.25" hidden="1" customHeight="1" x14ac:dyDescent="0.2">
      <c r="A28" s="139">
        <v>44927</v>
      </c>
      <c r="B28" s="215" t="s">
        <v>126</v>
      </c>
      <c r="C28" s="216"/>
      <c r="D28" s="213" t="s">
        <v>100</v>
      </c>
      <c r="E28" s="214"/>
      <c r="F28" s="134" t="s">
        <v>92</v>
      </c>
      <c r="G28" s="105">
        <v>57.33</v>
      </c>
    </row>
    <row r="29" spans="1:7" s="108" customFormat="1" ht="11.25" hidden="1" customHeight="1" x14ac:dyDescent="0.2">
      <c r="A29" s="109">
        <v>44927</v>
      </c>
      <c r="B29" s="217" t="s">
        <v>126</v>
      </c>
      <c r="C29" s="217"/>
      <c r="D29" s="218" t="s">
        <v>100</v>
      </c>
      <c r="E29" s="218"/>
      <c r="F29" s="134" t="s">
        <v>92</v>
      </c>
      <c r="G29" s="116">
        <v>113.12</v>
      </c>
    </row>
    <row r="30" spans="1:7" s="108" customFormat="1" ht="11.25" hidden="1" customHeight="1" x14ac:dyDescent="0.2">
      <c r="A30" s="109">
        <v>44927</v>
      </c>
      <c r="B30" s="217" t="s">
        <v>123</v>
      </c>
      <c r="C30" s="217"/>
      <c r="D30" s="217" t="s">
        <v>100</v>
      </c>
      <c r="E30" s="217"/>
      <c r="F30" s="136" t="s">
        <v>92</v>
      </c>
      <c r="G30" s="116">
        <v>74.55</v>
      </c>
    </row>
    <row r="31" spans="1:7" s="108" customFormat="1" ht="11.25" hidden="1" customHeight="1" x14ac:dyDescent="0.2">
      <c r="A31" s="137">
        <v>45196</v>
      </c>
      <c r="B31" s="207" t="s">
        <v>128</v>
      </c>
      <c r="C31" s="207"/>
      <c r="D31" s="208" t="s">
        <v>127</v>
      </c>
      <c r="E31" s="208"/>
      <c r="F31" s="134" t="s">
        <v>89</v>
      </c>
      <c r="G31" s="105">
        <v>510.16</v>
      </c>
    </row>
    <row r="32" spans="1:7" s="108" customFormat="1" ht="11.25" hidden="1" customHeight="1" x14ac:dyDescent="0.2">
      <c r="A32" s="137">
        <v>44927</v>
      </c>
      <c r="B32" s="219" t="s">
        <v>103</v>
      </c>
      <c r="C32" s="220"/>
      <c r="D32" s="221" t="s">
        <v>100</v>
      </c>
      <c r="E32" s="222"/>
      <c r="F32" s="134" t="s">
        <v>92</v>
      </c>
      <c r="G32" s="105">
        <v>3805.31</v>
      </c>
    </row>
    <row r="33" spans="1:7" s="108" customFormat="1" ht="11.25" hidden="1" customHeight="1" x14ac:dyDescent="0.2">
      <c r="A33" s="137">
        <v>45196</v>
      </c>
      <c r="B33" s="219" t="s">
        <v>129</v>
      </c>
      <c r="C33" s="220"/>
      <c r="D33" s="221" t="s">
        <v>127</v>
      </c>
      <c r="E33" s="222"/>
      <c r="F33" s="135" t="s">
        <v>89</v>
      </c>
      <c r="G33" s="105">
        <v>510.16</v>
      </c>
    </row>
    <row r="34" spans="1:7" s="108" customFormat="1" ht="11.25" hidden="1" customHeight="1" x14ac:dyDescent="0.2">
      <c r="A34" s="140">
        <v>45199</v>
      </c>
      <c r="B34" s="207" t="s">
        <v>84</v>
      </c>
      <c r="C34" s="207"/>
      <c r="D34" s="208" t="s">
        <v>112</v>
      </c>
      <c r="E34" s="208"/>
      <c r="F34" s="135" t="s">
        <v>85</v>
      </c>
      <c r="G34" s="105">
        <v>93</v>
      </c>
    </row>
    <row r="35" spans="1:7" s="108" customFormat="1" ht="11.25" customHeight="1" x14ac:dyDescent="0.2">
      <c r="A35" s="113"/>
      <c r="B35" s="114"/>
      <c r="C35" s="114"/>
      <c r="D35" s="115"/>
      <c r="E35" s="115"/>
      <c r="F35" s="134"/>
      <c r="G35" s="105"/>
    </row>
    <row r="36" spans="1:7" s="108" customFormat="1" ht="11.25" customHeight="1" x14ac:dyDescent="0.2">
      <c r="A36" s="113"/>
      <c r="B36" s="114"/>
      <c r="C36" s="114"/>
      <c r="D36" s="115"/>
      <c r="E36" s="115"/>
      <c r="F36" s="134"/>
      <c r="G36" s="105"/>
    </row>
    <row r="37" spans="1:7" ht="11.25" customHeight="1" x14ac:dyDescent="0.2">
      <c r="A37" s="96" t="s">
        <v>56</v>
      </c>
      <c r="B37" s="97"/>
      <c r="C37" s="97"/>
      <c r="D37" s="97"/>
      <c r="E37" s="97"/>
      <c r="F37" s="98"/>
      <c r="G37" s="99">
        <f>SUBTOTAL(9,G13:G36)</f>
        <v>191.63</v>
      </c>
    </row>
    <row r="38" spans="1:7" ht="11.25" customHeight="1" x14ac:dyDescent="0.2">
      <c r="A38" s="91"/>
      <c r="B38" s="91"/>
      <c r="C38" s="91"/>
      <c r="D38" s="91"/>
      <c r="E38" s="91"/>
      <c r="F38" s="91"/>
      <c r="G38" s="92"/>
    </row>
    <row r="39" spans="1:7" ht="11.25" customHeight="1" x14ac:dyDescent="0.2">
      <c r="A39" s="91"/>
      <c r="B39" s="91"/>
      <c r="C39" s="91"/>
      <c r="D39" s="91"/>
      <c r="E39" s="91"/>
      <c r="F39" s="91"/>
      <c r="G39" s="92"/>
    </row>
    <row r="40" spans="1:7" ht="11.25" customHeight="1" x14ac:dyDescent="0.2">
      <c r="A40" s="91"/>
      <c r="B40" s="91"/>
      <c r="C40" s="91"/>
      <c r="D40" s="91"/>
      <c r="E40" s="91"/>
      <c r="F40" s="91"/>
      <c r="G40" s="92"/>
    </row>
    <row r="41" spans="1:7" ht="11.25" customHeight="1" x14ac:dyDescent="0.2">
      <c r="A41" s="91"/>
      <c r="B41" s="91"/>
      <c r="C41" s="91"/>
      <c r="D41" s="91"/>
      <c r="E41" s="91"/>
      <c r="F41" s="91"/>
      <c r="G41" s="92"/>
    </row>
    <row r="42" spans="1:7" ht="11.25" customHeight="1" x14ac:dyDescent="0.2">
      <c r="A42" s="91"/>
      <c r="B42" s="91"/>
      <c r="C42" s="91"/>
      <c r="D42" s="91"/>
      <c r="E42" s="91"/>
      <c r="F42" s="91"/>
      <c r="G42" s="92"/>
    </row>
    <row r="43" spans="1:7" ht="11.25" customHeight="1" x14ac:dyDescent="0.2">
      <c r="A43" s="91"/>
      <c r="B43" s="91"/>
      <c r="C43" s="91"/>
      <c r="D43" s="91"/>
      <c r="E43" s="91"/>
      <c r="F43" s="91"/>
      <c r="G43" s="92"/>
    </row>
    <row r="44" spans="1:7" ht="11.25" customHeight="1" x14ac:dyDescent="0.2">
      <c r="A44" s="91"/>
      <c r="B44" s="91"/>
      <c r="C44" s="91"/>
      <c r="D44" s="91"/>
      <c r="E44" s="91"/>
      <c r="F44" s="91"/>
      <c r="G44" s="92"/>
    </row>
    <row r="45" spans="1:7" ht="11.25" customHeight="1" x14ac:dyDescent="0.2">
      <c r="A45" s="91"/>
      <c r="B45" s="91"/>
      <c r="C45" s="91"/>
      <c r="D45" s="91"/>
      <c r="E45" s="91"/>
      <c r="F45" s="91"/>
      <c r="G45" s="92"/>
    </row>
    <row r="46" spans="1:7" ht="11.25" customHeight="1" x14ac:dyDescent="0.2">
      <c r="A46" s="91"/>
      <c r="B46" s="91"/>
      <c r="C46" s="91"/>
      <c r="D46" s="91"/>
      <c r="E46" s="91"/>
      <c r="F46" s="91"/>
      <c r="G46" s="92"/>
    </row>
    <row r="47" spans="1:7" ht="11.25" customHeight="1" x14ac:dyDescent="0.2">
      <c r="A47" s="91"/>
      <c r="B47" s="91"/>
      <c r="C47" s="91"/>
      <c r="D47" s="91"/>
      <c r="E47" s="91"/>
      <c r="F47" s="91"/>
      <c r="G47" s="92"/>
    </row>
    <row r="48" spans="1:7" ht="11.25" customHeight="1" x14ac:dyDescent="0.2">
      <c r="A48" s="91"/>
      <c r="B48" s="91"/>
      <c r="C48" s="91"/>
      <c r="D48" s="91"/>
      <c r="E48" s="91"/>
      <c r="F48" s="91"/>
      <c r="G48" s="92"/>
    </row>
    <row r="49" spans="1:7" ht="11.25" customHeight="1" x14ac:dyDescent="0.2">
      <c r="A49" s="91"/>
      <c r="B49" s="91"/>
      <c r="C49" s="91"/>
      <c r="D49" s="91"/>
      <c r="E49" s="91"/>
      <c r="F49" s="91"/>
      <c r="G49" s="92"/>
    </row>
    <row r="50" spans="1:7" ht="11.25" customHeight="1" x14ac:dyDescent="0.2">
      <c r="A50" s="91"/>
      <c r="B50" s="91"/>
      <c r="C50" s="91"/>
      <c r="D50" s="91"/>
      <c r="E50" s="91"/>
      <c r="F50" s="91"/>
      <c r="G50" s="92"/>
    </row>
    <row r="51" spans="1:7" ht="11.25" customHeight="1" x14ac:dyDescent="0.2">
      <c r="A51" s="91"/>
      <c r="B51" s="91"/>
      <c r="C51" s="91"/>
      <c r="D51" s="91"/>
      <c r="E51" s="91"/>
      <c r="F51" s="91"/>
      <c r="G51" s="92"/>
    </row>
    <row r="52" spans="1:7" ht="11.25" customHeight="1" x14ac:dyDescent="0.2">
      <c r="A52" s="91"/>
      <c r="B52" s="91"/>
      <c r="C52" s="91"/>
      <c r="D52" s="91"/>
      <c r="E52" s="91"/>
      <c r="F52" s="91"/>
      <c r="G52" s="92"/>
    </row>
    <row r="53" spans="1:7" ht="11.25" customHeight="1" x14ac:dyDescent="0.2">
      <c r="A53" s="91"/>
      <c r="B53" s="91"/>
      <c r="C53" s="91"/>
      <c r="D53" s="91"/>
      <c r="E53" s="91"/>
      <c r="F53" s="91"/>
      <c r="G53" s="92"/>
    </row>
    <row r="54" spans="1:7" ht="11.25" customHeight="1" x14ac:dyDescent="0.2">
      <c r="A54" s="91"/>
      <c r="B54" s="91"/>
      <c r="C54" s="91"/>
      <c r="D54" s="91"/>
      <c r="E54" s="91"/>
      <c r="F54" s="91"/>
      <c r="G54" s="92"/>
    </row>
    <row r="55" spans="1:7" ht="11.25" customHeight="1" x14ac:dyDescent="0.2">
      <c r="A55" s="91"/>
      <c r="B55" s="91"/>
      <c r="C55" s="91"/>
      <c r="D55" s="91"/>
      <c r="E55" s="91"/>
      <c r="F55" s="91"/>
      <c r="G55" s="92"/>
    </row>
    <row r="56" spans="1:7" ht="11.25" customHeight="1" x14ac:dyDescent="0.2">
      <c r="A56" s="91"/>
      <c r="B56" s="91"/>
      <c r="C56" s="91"/>
      <c r="D56" s="91"/>
      <c r="E56" s="91"/>
      <c r="F56" s="91"/>
      <c r="G56" s="92"/>
    </row>
    <row r="57" spans="1:7" ht="11.25" customHeight="1" x14ac:dyDescent="0.2">
      <c r="A57" s="91"/>
      <c r="B57" s="91"/>
      <c r="C57" s="91"/>
      <c r="D57" s="91"/>
      <c r="E57" s="91"/>
      <c r="F57" s="91"/>
      <c r="G57" s="92"/>
    </row>
    <row r="58" spans="1:7" ht="11.25" customHeight="1" x14ac:dyDescent="0.2">
      <c r="A58" s="91"/>
      <c r="B58" s="91"/>
      <c r="C58" s="91"/>
      <c r="D58" s="91"/>
      <c r="E58" s="91"/>
      <c r="F58" s="91"/>
      <c r="G58" s="92"/>
    </row>
    <row r="59" spans="1:7" ht="11.25" customHeight="1" x14ac:dyDescent="0.2">
      <c r="A59" s="91"/>
      <c r="B59" s="91"/>
      <c r="C59" s="91"/>
      <c r="D59" s="91"/>
      <c r="E59" s="91"/>
      <c r="F59" s="91"/>
      <c r="G59" s="92"/>
    </row>
    <row r="60" spans="1:7" ht="11.25" customHeight="1" x14ac:dyDescent="0.2">
      <c r="A60" s="91"/>
      <c r="B60" s="91"/>
      <c r="C60" s="91"/>
      <c r="D60" s="91"/>
      <c r="E60" s="91"/>
      <c r="F60" s="91"/>
      <c r="G60" s="92"/>
    </row>
    <row r="61" spans="1:7" ht="11.25" customHeight="1" x14ac:dyDescent="0.2">
      <c r="A61" s="91"/>
      <c r="B61" s="91"/>
      <c r="C61" s="91"/>
      <c r="D61" s="91"/>
      <c r="E61" s="91"/>
      <c r="F61" s="91"/>
      <c r="G61" s="92"/>
    </row>
    <row r="62" spans="1:7" ht="11.25" customHeight="1" x14ac:dyDescent="0.2">
      <c r="A62" s="91"/>
      <c r="B62" s="91"/>
      <c r="C62" s="91"/>
      <c r="D62" s="91"/>
      <c r="E62" s="91"/>
      <c r="F62" s="91"/>
      <c r="G62" s="92"/>
    </row>
    <row r="63" spans="1:7" ht="11.25" customHeight="1" x14ac:dyDescent="0.2">
      <c r="A63" s="91"/>
      <c r="B63" s="91"/>
      <c r="C63" s="91"/>
      <c r="D63" s="91"/>
      <c r="E63" s="91"/>
      <c r="F63" s="91"/>
      <c r="G63" s="92"/>
    </row>
    <row r="64" spans="1:7" ht="11.25" customHeight="1" x14ac:dyDescent="0.2">
      <c r="A64" s="91"/>
      <c r="B64" s="91"/>
      <c r="C64" s="91"/>
      <c r="D64" s="91"/>
      <c r="E64" s="91"/>
      <c r="F64" s="91"/>
      <c r="G64" s="92"/>
    </row>
    <row r="65" spans="1:7" ht="11.25" customHeight="1" x14ac:dyDescent="0.2">
      <c r="A65" s="91"/>
      <c r="B65" s="91"/>
      <c r="C65" s="91"/>
      <c r="D65" s="91"/>
      <c r="E65" s="91"/>
      <c r="F65" s="91"/>
      <c r="G65" s="92"/>
    </row>
    <row r="66" spans="1:7" ht="9.9499999999999993" customHeight="1" x14ac:dyDescent="0.2">
      <c r="A66" s="91"/>
      <c r="B66" s="91"/>
      <c r="C66" s="91"/>
      <c r="D66" s="91"/>
      <c r="E66" s="91"/>
      <c r="F66" s="91"/>
      <c r="G66" s="92"/>
    </row>
    <row r="67" spans="1:7" ht="9.9499999999999993" customHeight="1" x14ac:dyDescent="0.2">
      <c r="A67" s="132"/>
      <c r="B67" s="132"/>
      <c r="C67" s="132"/>
      <c r="D67" s="190"/>
      <c r="E67" s="190"/>
      <c r="F67" s="190"/>
      <c r="G67" s="190"/>
    </row>
    <row r="68" spans="1:7" ht="9.9499999999999993" customHeight="1" x14ac:dyDescent="0.2">
      <c r="A68" s="131"/>
      <c r="B68" s="131"/>
      <c r="C68" s="131"/>
      <c r="D68" s="206"/>
      <c r="E68" s="206"/>
      <c r="F68" s="189"/>
      <c r="G68" s="189"/>
    </row>
    <row r="69" spans="1:7" ht="9.9499999999999993" customHeight="1" x14ac:dyDescent="0.2">
      <c r="A69" s="131"/>
      <c r="B69" s="131"/>
      <c r="C69" s="131"/>
      <c r="D69" s="131"/>
      <c r="E69" s="131"/>
      <c r="F69" s="131"/>
      <c r="G69" s="93"/>
    </row>
    <row r="70" spans="1:7" ht="9.9499999999999993" customHeight="1" x14ac:dyDescent="0.2">
      <c r="A70" s="91"/>
      <c r="B70" s="91"/>
      <c r="C70" s="91"/>
      <c r="D70" s="91"/>
      <c r="E70" s="91"/>
      <c r="F70" s="91"/>
      <c r="G70" s="92"/>
    </row>
    <row r="71" spans="1:7" ht="9.9499999999999993" customHeight="1" x14ac:dyDescent="0.2">
      <c r="A71" s="91"/>
      <c r="B71" s="91"/>
      <c r="C71" s="91"/>
      <c r="D71" s="91"/>
      <c r="E71" s="91"/>
      <c r="F71" s="91"/>
      <c r="G71" s="92"/>
    </row>
    <row r="72" spans="1:7" x14ac:dyDescent="0.2">
      <c r="A72" s="91"/>
      <c r="B72" s="91"/>
      <c r="C72" s="91"/>
      <c r="D72" s="91"/>
      <c r="E72" s="91"/>
      <c r="F72" s="91"/>
      <c r="G72" s="92"/>
    </row>
    <row r="73" spans="1:7" x14ac:dyDescent="0.2">
      <c r="A73" s="94"/>
      <c r="B73" s="94"/>
      <c r="C73" s="94"/>
      <c r="D73" s="94"/>
      <c r="E73" s="91"/>
      <c r="F73" s="91"/>
      <c r="G73" s="92"/>
    </row>
    <row r="74" spans="1:7" x14ac:dyDescent="0.2">
      <c r="A74" s="91"/>
      <c r="B74" s="91"/>
      <c r="C74" s="91"/>
      <c r="D74" s="91"/>
      <c r="E74" s="91"/>
      <c r="F74" s="91"/>
      <c r="G74" s="92"/>
    </row>
    <row r="75" spans="1:7" x14ac:dyDescent="0.2">
      <c r="A75" s="95"/>
    </row>
    <row r="76" spans="1:7" x14ac:dyDescent="0.2">
      <c r="A76" s="95"/>
    </row>
    <row r="77" spans="1:7" x14ac:dyDescent="0.2">
      <c r="A77" s="95"/>
    </row>
    <row r="78" spans="1:7" x14ac:dyDescent="0.2">
      <c r="A78" s="95"/>
    </row>
    <row r="79" spans="1:7" x14ac:dyDescent="0.2">
      <c r="A79" s="95"/>
    </row>
  </sheetData>
  <autoFilter ref="A12:H34">
    <filterColumn colId="1" showButton="0"/>
    <filterColumn colId="3" showButton="0"/>
    <filterColumn colId="5">
      <filters>
        <filter val="Utilidade Pública"/>
      </filters>
    </filterColumn>
  </autoFilter>
  <mergeCells count="55">
    <mergeCell ref="B34:C34"/>
    <mergeCell ref="D34:E34"/>
    <mergeCell ref="D67:E67"/>
    <mergeCell ref="F67:G67"/>
    <mergeCell ref="D68:E68"/>
    <mergeCell ref="F68:G68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Anexo 14 Setembro</vt:lpstr>
      <vt:lpstr>Setembro</vt:lpstr>
      <vt:lpstr>DESPESAS BANCARIAS</vt:lpstr>
      <vt:lpstr>FOLHA PAGAMENTO</vt:lpstr>
      <vt:lpstr>MATERIAL CONSUMO</vt:lpstr>
      <vt:lpstr>OUTRAS DESPESAS</vt:lpstr>
      <vt:lpstr>SERVIÇOS PRESTADOS</vt:lpstr>
      <vt:lpstr>UTILIDADE PUBLICA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BETE</dc:creator>
  <cp:lastModifiedBy>BETE</cp:lastModifiedBy>
  <cp:lastPrinted>2023-10-04T17:06:53Z</cp:lastPrinted>
  <dcterms:created xsi:type="dcterms:W3CDTF">2023-02-13T16:25:39Z</dcterms:created>
  <dcterms:modified xsi:type="dcterms:W3CDTF">2023-10-09T11:07:30Z</dcterms:modified>
</cp:coreProperties>
</file>