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Agosto\"/>
    </mc:Choice>
  </mc:AlternateContent>
  <xr:revisionPtr revIDLastSave="0" documentId="8_{38213BA8-9B43-4D87-897D-0B26FC63A283}" xr6:coauthVersionLast="47" xr6:coauthVersionMax="47" xr10:uidLastSave="{00000000-0000-0000-0000-000000000000}"/>
  <bookViews>
    <workbookView xWindow="-120" yWindow="-120" windowWidth="24240" windowHeight="13140" activeTab="1" xr2:uid="{5865DBB9-0A8C-4B06-8D03-A54B87F22ECE}"/>
  </bookViews>
  <sheets>
    <sheet name="AGOSTO 25" sheetId="2" r:id="rId1"/>
    <sheet name="Despesas" sheetId="1" r:id="rId2"/>
    <sheet name="Bens permanentes" sheetId="3" r:id="rId3"/>
    <sheet name="Taxas bancárias" sheetId="4" r:id="rId4"/>
  </sheets>
  <externalReferences>
    <externalReference r:id="rId5"/>
    <externalReference r:id="rId6"/>
  </externalReferences>
  <definedNames>
    <definedName name="_xlnm._FilterDatabase" localSheetId="2" hidden="1">'Bens permanentes'!$A$11:$F$24</definedName>
    <definedName name="_xlnm._FilterDatabase" localSheetId="1" hidden="1">Despesas!$A$11:$F$24</definedName>
    <definedName name="_xlnm._FilterDatabase" localSheetId="3" hidden="1">'Taxas bancárias'!$A$11:$F$17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4" l="1"/>
  <c r="F19" i="4"/>
  <c r="F32" i="3"/>
  <c r="F26" i="3"/>
  <c r="J90" i="2"/>
  <c r="G90" i="2"/>
  <c r="F90" i="2"/>
  <c r="H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J67" i="2"/>
  <c r="G67" i="2"/>
  <c r="H66" i="2"/>
  <c r="F65" i="2"/>
  <c r="H65" i="2" s="1"/>
  <c r="I65" i="2" s="1"/>
  <c r="H64" i="2"/>
  <c r="I64" i="2" s="1"/>
  <c r="F63" i="2"/>
  <c r="H63" i="2" s="1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F52" i="2"/>
  <c r="H51" i="2"/>
  <c r="I51" i="2" s="1"/>
  <c r="H50" i="2"/>
  <c r="I50" i="2" s="1"/>
  <c r="H49" i="2"/>
  <c r="H37" i="2"/>
  <c r="I32" i="2"/>
  <c r="I36" i="2" s="1"/>
  <c r="E9" i="2"/>
  <c r="E8" i="2"/>
  <c r="F32" i="1"/>
  <c r="F26" i="1"/>
  <c r="J100" i="2" l="1"/>
  <c r="I38" i="2"/>
  <c r="I49" i="2"/>
  <c r="F67" i="2"/>
  <c r="H52" i="2"/>
  <c r="H90" i="2"/>
  <c r="I88" i="2"/>
  <c r="I90" i="2" s="1"/>
  <c r="J102" i="2" l="1"/>
  <c r="I52" i="2"/>
  <c r="H67" i="2"/>
  <c r="J103" i="2" l="1"/>
  <c r="J101" i="2"/>
  <c r="J105" i="2" s="1"/>
  <c r="J107" i="2" s="1"/>
</calcChain>
</file>

<file path=xl/sharedStrings.xml><?xml version="1.0" encoding="utf-8"?>
<sst xmlns="http://schemas.openxmlformats.org/spreadsheetml/2006/main" count="287" uniqueCount="132">
  <si>
    <t>Medicamentos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</si>
  <si>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</si>
  <si>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</si>
  <si>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</si>
  <si>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</si>
  <si>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</si>
  <si>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</si>
  <si>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</si>
  <si>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</si>
  <si>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</si>
  <si>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DATA</t>
  </si>
  <si>
    <t>VALOR (R$)</t>
  </si>
  <si>
    <t>NFE 1856</t>
  </si>
  <si>
    <t xml:space="preserve">Galano Turbilhoes para fisioterapia </t>
  </si>
  <si>
    <t>Bens Permanentes</t>
  </si>
  <si>
    <t xml:space="preserve">Magalupay Instituição de pagamento </t>
  </si>
  <si>
    <t xml:space="preserve">Paghiper Instituição de Pagamento </t>
  </si>
  <si>
    <t>TOTAL</t>
  </si>
  <si>
    <t>RELAÇÃO DAS DESPESAS (4)-RECURSOS PRÓPRIOS</t>
  </si>
  <si>
    <t xml:space="preserve">Tarifas Bancárias </t>
  </si>
  <si>
    <t xml:space="preserve">Taxas Bancárias </t>
  </si>
  <si>
    <t>NFE 77053</t>
  </si>
  <si>
    <t>NFE 222874, NFE 156839,NFE 1985,NFE 252552461,NFE 295051,NFE 14250,NFE 11036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</si>
  <si>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</si>
  <si>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</si>
  <si>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</si>
  <si>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</si>
  <si>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</si>
  <si>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</si>
  <si>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</si>
  <si>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</si>
  <si>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</si>
  <si>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</si>
  <si>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</si>
  <si>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</si>
  <si>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</si>
  <si>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</si>
  <si>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a aquisição de equipamentos</t>
  </si>
  <si>
    <t>EXERCÍCIO:</t>
  </si>
  <si>
    <t>ORIGEM DOS RECURSOS (1):</t>
  </si>
  <si>
    <t>MUNICIPAL</t>
  </si>
  <si>
    <t>DOCUMENTO</t>
  </si>
  <si>
    <t>N´º.</t>
  </si>
  <si>
    <t>VIGÊNCIA</t>
  </si>
  <si>
    <t>VALOR - R$</t>
  </si>
  <si>
    <t>Termo de Colaboração</t>
  </si>
  <si>
    <t>33/2025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</si>
  <si>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</si>
  <si>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</si>
  <si>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</si>
  <si>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</si>
  <si>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</si>
  <si>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</si>
  <si>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</si>
  <si>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</si>
  <si>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</si>
  <si>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</si>
  <si>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</si>
  <si>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</si>
  <si>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</si>
  <si>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</si>
  <si>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</si>
  <si>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</si>
  <si>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</si>
  <si>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</si>
  <si>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</si>
  <si>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</si>
  <si>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</si>
  <si>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</si>
  <si>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</si>
  <si>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</si>
  <si>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</si>
  <si>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</si>
  <si>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</si>
  <si>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</si>
  <si>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</si>
  <si>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</si>
  <si>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</si>
  <si>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</si>
  <si>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</si>
  <si>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</si>
  <si>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</si>
  <si>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</si>
  <si>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</si>
  <si>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</si>
  <si>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</si>
  <si>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</si>
  <si>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</si>
  <si>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</si>
  <si>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</si>
  <si>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</si>
  <si>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</si>
  <si>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</si>
  <si>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</si>
  <si>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</si>
  <si>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</si>
  <si>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</si>
  <si>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</si>
  <si>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</si>
  <si>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</si>
  <si>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</si>
  <si>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</si>
  <si>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</si>
  <si>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</si>
  <si>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</si>
  <si>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</si>
  <si>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</si>
  <si>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</si>
  <si>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</si>
  <si>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</si>
  <si>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</si>
  <si>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</si>
  <si>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</si>
  <si>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</si>
  <si>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</si>
  <si>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</si>
  <si>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</si>
  <si>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</si>
  <si>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</si>
  <si>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</si>
  <si>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</si>
  <si>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</si>
  <si>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02 DE SETEMBRO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</si>
  <si>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</si>
  <si>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</si>
  <si>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</si>
  <si>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</si>
  <si>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Membros do Conselho Fiscal </t>
  </si>
  <si>
    <t xml:space="preserve">__________________________                            </t>
  </si>
  <si>
    <t>_____________________________</t>
  </si>
  <si>
    <t>CELSO DE NARARETH RIBEIRO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</si>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</sst>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&quot;R$&quot;\ #,##0.00"/>
    <numFmt numFmtId="166" formatCode="&quot;Santa Rosa de Viterbo, &quot;dddd\ \-\ dd\ &quot;de&quot;\ mmmm\ &quot;de&quot;\ yyyy\.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231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7" fillId="0" borderId="0" xfId="2" applyFont="1"/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11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164" fontId="8" fillId="0" borderId="0" xfId="5" applyFont="1" applyBorder="1" applyAlignment="1">
      <alignment horizontal="center"/>
    </xf>
    <xf numFmtId="44" fontId="8" fillId="0" borderId="0" xfId="1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13" fillId="0" borderId="0" xfId="0" applyFont="1" applyAlignment="1">
      <alignment horizontal="center"/>
    </xf>
    <xf numFmtId="0" fontId="12" fillId="0" borderId="5" xfId="4" applyFont="1" applyBorder="1" applyAlignment="1">
      <alignment horizontal="center"/>
    </xf>
    <xf numFmtId="0" fontId="12" fillId="0" borderId="2" xfId="4" applyFont="1" applyBorder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14" fillId="0" borderId="6" xfId="4" applyNumberFormat="1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14" fontId="14" fillId="0" borderId="1" xfId="4" applyNumberFormat="1" applyFont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 wrapText="1"/>
    </xf>
    <xf numFmtId="14" fontId="15" fillId="2" borderId="1" xfId="4" applyNumberFormat="1" applyFont="1" applyFill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14" fontId="8" fillId="0" borderId="1" xfId="4" applyNumberFormat="1" applyFont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wrapText="1"/>
    </xf>
    <xf numFmtId="0" fontId="5" fillId="0" borderId="1" xfId="2" applyFont="1" applyBorder="1"/>
    <xf numFmtId="14" fontId="4" fillId="2" borderId="1" xfId="4" applyNumberFormat="1" applyFill="1" applyBorder="1" applyAlignment="1">
      <alignment horizontal="center" vertical="center" wrapText="1"/>
    </xf>
    <xf numFmtId="0" fontId="4" fillId="2" borderId="1" xfId="4" applyFill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4" fontId="19" fillId="0" borderId="1" xfId="1" applyFont="1" applyBorder="1"/>
    <xf numFmtId="14" fontId="4" fillId="2" borderId="4" xfId="4" applyNumberFormat="1" applyFill="1" applyBorder="1" applyAlignment="1">
      <alignment horizontal="center" vertical="center" wrapText="1"/>
    </xf>
    <xf numFmtId="14" fontId="8" fillId="0" borderId="6" xfId="4" applyNumberFormat="1" applyFont="1" applyBorder="1" applyAlignment="1">
      <alignment horizontal="center" vertical="center" wrapText="1"/>
    </xf>
    <xf numFmtId="14" fontId="8" fillId="0" borderId="7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0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justify" vertical="justify"/>
    </xf>
    <xf numFmtId="44" fontId="7" fillId="0" borderId="0" xfId="3" applyFont="1" applyAlignment="1">
      <alignment horizontal="justify" vertical="justify"/>
    </xf>
    <xf numFmtId="0" fontId="0" fillId="2" borderId="0" xfId="0" applyFill="1"/>
    <xf numFmtId="0" fontId="3" fillId="2" borderId="0" xfId="0" applyFont="1" applyFill="1"/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left" vertical="center"/>
    </xf>
    <xf numFmtId="0" fontId="2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2" fillId="2" borderId="14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3" fillId="2" borderId="15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15" xfId="0" applyFont="1" applyFill="1" applyBorder="1" applyAlignment="1">
      <alignment horizontal="left" vertical="center"/>
    </xf>
    <xf numFmtId="17" fontId="23" fillId="2" borderId="0" xfId="0" applyNumberFormat="1" applyFont="1" applyFill="1" applyAlignment="1">
      <alignment horizontal="left" vertical="center"/>
    </xf>
    <xf numFmtId="0" fontId="22" fillId="2" borderId="16" xfId="0" applyFont="1" applyFill="1" applyBorder="1" applyAlignment="1">
      <alignment horizontal="left" vertical="center"/>
    </xf>
    <xf numFmtId="0" fontId="22" fillId="2" borderId="17" xfId="0" applyFont="1" applyFill="1" applyBorder="1" applyAlignment="1">
      <alignment horizontal="left" vertical="center"/>
    </xf>
    <xf numFmtId="0" fontId="23" fillId="2" borderId="17" xfId="0" applyFont="1" applyFill="1" applyBorder="1" applyAlignment="1">
      <alignment horizontal="left" vertical="center"/>
    </xf>
    <xf numFmtId="0" fontId="23" fillId="2" borderId="18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49" fontId="24" fillId="2" borderId="0" xfId="0" applyNumberFormat="1" applyFont="1" applyFill="1" applyAlignment="1">
      <alignment horizontal="center"/>
    </xf>
    <xf numFmtId="14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44" fontId="24" fillId="2" borderId="0" xfId="1" applyFont="1" applyFill="1" applyBorder="1" applyAlignment="1">
      <alignment horizontal="center"/>
    </xf>
    <xf numFmtId="44" fontId="24" fillId="2" borderId="15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5" xfId="1" applyFont="1" applyFill="1" applyBorder="1" applyAlignment="1">
      <alignment horizontal="center"/>
    </xf>
    <xf numFmtId="3" fontId="3" fillId="2" borderId="0" xfId="0" applyNumberFormat="1" applyFont="1" applyFill="1"/>
    <xf numFmtId="0" fontId="20" fillId="2" borderId="16" xfId="0" applyFont="1" applyFill="1" applyBorder="1" applyAlignment="1">
      <alignment horizontal="left" vertical="center"/>
    </xf>
    <xf numFmtId="0" fontId="20" fillId="2" borderId="17" xfId="0" applyFont="1" applyFill="1" applyBorder="1" applyAlignment="1">
      <alignment horizontal="left" vertical="center"/>
    </xf>
    <xf numFmtId="0" fontId="20" fillId="2" borderId="17" xfId="0" applyFont="1" applyFill="1" applyBorder="1"/>
    <xf numFmtId="0" fontId="20" fillId="2" borderId="17" xfId="0" applyFont="1" applyFill="1" applyBorder="1" applyAlignment="1">
      <alignment horizontal="center"/>
    </xf>
    <xf numFmtId="0" fontId="20" fillId="2" borderId="18" xfId="0" applyFont="1" applyFill="1" applyBorder="1" applyAlignment="1">
      <alignment horizontal="center"/>
    </xf>
    <xf numFmtId="0" fontId="0" fillId="2" borderId="9" xfId="0" applyFill="1" applyBorder="1"/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5" fillId="2" borderId="2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6" fillId="2" borderId="22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44" fontId="27" fillId="2" borderId="1" xfId="1" applyFont="1" applyFill="1" applyBorder="1" applyAlignment="1">
      <alignment horizontal="center" vertical="center" wrapText="1"/>
    </xf>
    <xf numFmtId="44" fontId="27" fillId="2" borderId="23" xfId="1" applyFont="1" applyFill="1" applyBorder="1" applyAlignment="1">
      <alignment horizontal="center" vertical="center" wrapText="1"/>
    </xf>
    <xf numFmtId="14" fontId="28" fillId="2" borderId="24" xfId="0" applyNumberFormat="1" applyFont="1" applyFill="1" applyBorder="1" applyAlignment="1">
      <alignment horizontal="center" vertical="center" wrapText="1"/>
    </xf>
    <xf numFmtId="14" fontId="28" fillId="2" borderId="3" xfId="0" applyNumberFormat="1" applyFont="1" applyFill="1" applyBorder="1" applyAlignment="1">
      <alignment horizontal="center" vertical="center" wrapText="1"/>
    </xf>
    <xf numFmtId="44" fontId="28" fillId="2" borderId="2" xfId="1" applyFont="1" applyFill="1" applyBorder="1" applyAlignment="1">
      <alignment horizontal="center" vertical="center" wrapText="1"/>
    </xf>
    <xf numFmtId="44" fontId="28" fillId="2" borderId="3" xfId="1" applyFont="1" applyFill="1" applyBorder="1" applyAlignment="1">
      <alignment horizontal="center" vertical="center" wrapText="1"/>
    </xf>
    <xf numFmtId="14" fontId="28" fillId="2" borderId="2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44" fontId="26" fillId="2" borderId="1" xfId="1" applyFont="1" applyFill="1" applyBorder="1" applyAlignment="1">
      <alignment horizontal="center" vertical="center" wrapText="1"/>
    </xf>
    <xf numFmtId="44" fontId="26" fillId="2" borderId="23" xfId="1" applyFont="1" applyFill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right" vertical="center" wrapText="1"/>
    </xf>
    <xf numFmtId="0" fontId="25" fillId="3" borderId="26" xfId="0" applyFont="1" applyFill="1" applyBorder="1" applyAlignment="1">
      <alignment horizontal="right" vertical="center" wrapText="1"/>
    </xf>
    <xf numFmtId="0" fontId="25" fillId="3" borderId="27" xfId="0" applyFont="1" applyFill="1" applyBorder="1" applyAlignment="1">
      <alignment horizontal="right" vertical="center" wrapText="1"/>
    </xf>
    <xf numFmtId="0" fontId="25" fillId="3" borderId="28" xfId="0" applyFont="1" applyFill="1" applyBorder="1" applyAlignment="1">
      <alignment horizontal="right" vertical="center" wrapText="1"/>
    </xf>
    <xf numFmtId="0" fontId="25" fillId="3" borderId="29" xfId="0" applyFont="1" applyFill="1" applyBorder="1" applyAlignment="1">
      <alignment horizontal="left" vertical="center" wrapText="1"/>
    </xf>
    <xf numFmtId="0" fontId="25" fillId="3" borderId="30" xfId="0" applyFont="1" applyFill="1" applyBorder="1" applyAlignment="1">
      <alignment horizontal="left" vertical="center" wrapText="1"/>
    </xf>
    <xf numFmtId="0" fontId="25" fillId="2" borderId="31" xfId="0" applyFont="1" applyFill="1" applyBorder="1" applyAlignment="1">
      <alignment horizontal="left" vertical="center" wrapText="1"/>
    </xf>
    <xf numFmtId="0" fontId="25" fillId="2" borderId="32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/>
    </xf>
    <xf numFmtId="44" fontId="29" fillId="2" borderId="19" xfId="1" applyFont="1" applyFill="1" applyBorder="1" applyAlignment="1">
      <alignment vertical="center" wrapText="1"/>
    </xf>
    <xf numFmtId="165" fontId="30" fillId="4" borderId="28" xfId="1" applyNumberFormat="1" applyFont="1" applyFill="1" applyBorder="1" applyAlignment="1"/>
    <xf numFmtId="0" fontId="0" fillId="2" borderId="33" xfId="0" applyFill="1" applyBorder="1" applyAlignment="1">
      <alignment horizontal="center"/>
    </xf>
    <xf numFmtId="0" fontId="25" fillId="2" borderId="24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44" fontId="25" fillId="5" borderId="22" xfId="1" applyFont="1" applyFill="1" applyBorder="1" applyAlignment="1">
      <alignment vertical="center" wrapText="1"/>
    </xf>
    <xf numFmtId="44" fontId="28" fillId="2" borderId="1" xfId="1" applyFont="1" applyFill="1" applyBorder="1" applyAlignment="1">
      <alignment vertical="center" wrapText="1"/>
    </xf>
    <xf numFmtId="0" fontId="16" fillId="2" borderId="24" xfId="0" applyFont="1" applyFill="1" applyBorder="1" applyAlignment="1">
      <alignment horizontal="left" vertical="center" wrapText="1"/>
    </xf>
    <xf numFmtId="44" fontId="29" fillId="2" borderId="22" xfId="1" applyFont="1" applyFill="1" applyBorder="1" applyAlignment="1">
      <alignment vertical="center" wrapText="1"/>
    </xf>
    <xf numFmtId="44" fontId="28" fillId="5" borderId="1" xfId="1" applyFont="1" applyFill="1" applyBorder="1" applyAlignment="1">
      <alignment vertical="center" wrapText="1"/>
    </xf>
    <xf numFmtId="0" fontId="25" fillId="2" borderId="34" xfId="0" applyFont="1" applyFill="1" applyBorder="1" applyAlignment="1">
      <alignment horizontal="left" vertical="center" wrapText="1"/>
    </xf>
    <xf numFmtId="44" fontId="28" fillId="5" borderId="22" xfId="1" applyFont="1" applyFill="1" applyBorder="1" applyAlignment="1">
      <alignment vertical="center" wrapText="1"/>
    </xf>
    <xf numFmtId="0" fontId="25" fillId="2" borderId="35" xfId="0" applyFont="1" applyFill="1" applyBorder="1" applyAlignment="1">
      <alignment horizontal="left" vertical="center" wrapText="1"/>
    </xf>
    <xf numFmtId="0" fontId="25" fillId="2" borderId="36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/>
    </xf>
    <xf numFmtId="44" fontId="25" fillId="2" borderId="17" xfId="1" applyFont="1" applyFill="1" applyBorder="1" applyAlignment="1">
      <alignment vertical="center" wrapText="1"/>
    </xf>
    <xf numFmtId="0" fontId="0" fillId="2" borderId="37" xfId="0" applyFill="1" applyBorder="1" applyAlignment="1">
      <alignment horizont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23" fillId="2" borderId="8" xfId="0" applyFont="1" applyFill="1" applyBorder="1" applyAlignment="1">
      <alignment horizontal="center" vertical="center" wrapText="1"/>
    </xf>
    <xf numFmtId="0" fontId="30" fillId="0" borderId="9" xfId="0" applyFont="1" applyBorder="1"/>
    <xf numFmtId="0" fontId="30" fillId="0" borderId="10" xfId="0" applyFont="1" applyBorder="1"/>
    <xf numFmtId="0" fontId="0" fillId="2" borderId="0" xfId="0" applyFill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  <xf numFmtId="0" fontId="35" fillId="2" borderId="2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2" borderId="23" xfId="0" applyFont="1" applyFill="1" applyBorder="1" applyAlignment="1">
      <alignment vertical="center" wrapText="1"/>
    </xf>
    <xf numFmtId="0" fontId="38" fillId="2" borderId="22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164" fontId="8" fillId="0" borderId="1" xfId="5" applyFont="1" applyFill="1" applyBorder="1" applyAlignment="1"/>
    <xf numFmtId="44" fontId="39" fillId="2" borderId="1" xfId="1" applyFont="1" applyFill="1" applyBorder="1"/>
    <xf numFmtId="44" fontId="39" fillId="3" borderId="1" xfId="1" applyFont="1" applyFill="1" applyBorder="1"/>
    <xf numFmtId="44" fontId="39" fillId="2" borderId="23" xfId="1" applyFont="1" applyFill="1" applyBorder="1"/>
    <xf numFmtId="0" fontId="38" fillId="2" borderId="25" xfId="0" applyFont="1" applyFill="1" applyBorder="1" applyAlignment="1">
      <alignment horizontal="left" vertical="center" wrapText="1"/>
    </xf>
    <xf numFmtId="0" fontId="38" fillId="2" borderId="26" xfId="0" applyFont="1" applyFill="1" applyBorder="1" applyAlignment="1">
      <alignment horizontal="left" vertical="center" wrapText="1"/>
    </xf>
    <xf numFmtId="0" fontId="38" fillId="2" borderId="27" xfId="0" applyFont="1" applyFill="1" applyBorder="1" applyAlignment="1">
      <alignment horizontal="left" vertical="center" wrapText="1"/>
    </xf>
    <xf numFmtId="0" fontId="38" fillId="2" borderId="14" xfId="0" applyFont="1" applyFill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 wrapText="1"/>
    </xf>
    <xf numFmtId="0" fontId="38" fillId="2" borderId="38" xfId="0" applyFont="1" applyFill="1" applyBorder="1" applyAlignment="1">
      <alignment horizontal="left" vertical="center" wrapText="1"/>
    </xf>
    <xf numFmtId="0" fontId="38" fillId="2" borderId="39" xfId="0" applyFont="1" applyFill="1" applyBorder="1" applyAlignment="1">
      <alignment horizontal="left" vertical="center" wrapText="1"/>
    </xf>
    <xf numFmtId="0" fontId="38" fillId="2" borderId="5" xfId="0" applyFont="1" applyFill="1" applyBorder="1" applyAlignment="1">
      <alignment horizontal="left" vertical="center" wrapText="1"/>
    </xf>
    <xf numFmtId="0" fontId="38" fillId="2" borderId="40" xfId="0" applyFont="1" applyFill="1" applyBorder="1" applyAlignment="1">
      <alignment horizontal="left" vertical="center" wrapText="1"/>
    </xf>
    <xf numFmtId="0" fontId="38" fillId="2" borderId="41" xfId="0" applyFont="1" applyFill="1" applyBorder="1" applyAlignment="1">
      <alignment horizontal="right" vertical="center" wrapText="1"/>
    </xf>
    <xf numFmtId="0" fontId="38" fillId="2" borderId="42" xfId="0" applyFont="1" applyFill="1" applyBorder="1" applyAlignment="1">
      <alignment horizontal="right" vertical="center" wrapText="1"/>
    </xf>
    <xf numFmtId="44" fontId="39" fillId="2" borderId="42" xfId="1" applyFont="1" applyFill="1" applyBorder="1"/>
    <xf numFmtId="44" fontId="39" fillId="3" borderId="42" xfId="1" applyFont="1" applyFill="1" applyBorder="1"/>
    <xf numFmtId="44" fontId="39" fillId="2" borderId="43" xfId="1" applyFont="1" applyFill="1" applyBorder="1"/>
    <xf numFmtId="0" fontId="38" fillId="2" borderId="0" xfId="0" applyFont="1" applyFill="1" applyAlignment="1">
      <alignment horizontal="right" vertical="center" wrapText="1"/>
    </xf>
    <xf numFmtId="44" fontId="39" fillId="2" borderId="0" xfId="1" applyFont="1" applyFill="1" applyBorder="1"/>
    <xf numFmtId="0" fontId="23" fillId="2" borderId="19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2" borderId="21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34" xfId="0" applyFont="1" applyFill="1" applyBorder="1" applyAlignment="1">
      <alignment horizontal="left"/>
    </xf>
    <xf numFmtId="0" fontId="40" fillId="2" borderId="22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41" fillId="2" borderId="0" xfId="0" applyFont="1" applyFill="1" applyAlignment="1">
      <alignment horizontal="right" vertical="center" wrapText="1"/>
    </xf>
    <xf numFmtId="44" fontId="42" fillId="2" borderId="0" xfId="1" applyFont="1" applyFill="1" applyBorder="1"/>
    <xf numFmtId="0" fontId="33" fillId="2" borderId="0" xfId="0" applyFont="1" applyFill="1" applyAlignment="1">
      <alignment horizontal="left" wrapText="1"/>
    </xf>
    <xf numFmtId="0" fontId="33" fillId="2" borderId="0" xfId="0" applyFont="1" applyFill="1" applyAlignment="1">
      <alignment horizontal="left"/>
    </xf>
    <xf numFmtId="0" fontId="43" fillId="2" borderId="0" xfId="0" applyFont="1" applyFill="1" applyAlignment="1">
      <alignment horizontal="left" vertical="center" wrapText="1"/>
    </xf>
    <xf numFmtId="0" fontId="43" fillId="2" borderId="17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41" fillId="2" borderId="44" xfId="0" applyFont="1" applyFill="1" applyBorder="1" applyAlignment="1">
      <alignment horizontal="left" vertical="center" wrapText="1"/>
    </xf>
    <xf numFmtId="0" fontId="41" fillId="2" borderId="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30" fillId="2" borderId="6" xfId="1" applyFont="1" applyFill="1" applyBorder="1" applyAlignment="1"/>
    <xf numFmtId="0" fontId="41" fillId="2" borderId="22" xfId="0" applyFont="1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44" fontId="30" fillId="2" borderId="1" xfId="1" applyFont="1" applyFill="1" applyBorder="1" applyAlignment="1"/>
    <xf numFmtId="0" fontId="41" fillId="2" borderId="47" xfId="0" applyFont="1" applyFill="1" applyBorder="1" applyAlignment="1">
      <alignment horizontal="left" vertical="center" wrapText="1"/>
    </xf>
    <xf numFmtId="0" fontId="41" fillId="2" borderId="28" xfId="0" applyFont="1" applyFill="1" applyBorder="1" applyAlignment="1">
      <alignment horizontal="left" vertical="center" wrapText="1"/>
    </xf>
    <xf numFmtId="44" fontId="30" fillId="2" borderId="28" xfId="1" applyFont="1" applyFill="1" applyBorder="1" applyAlignment="1"/>
    <xf numFmtId="0" fontId="0" fillId="2" borderId="48" xfId="0" applyFill="1" applyBorder="1" applyAlignment="1">
      <alignment horizontal="center"/>
    </xf>
    <xf numFmtId="44" fontId="30" fillId="4" borderId="28" xfId="1" applyFont="1" applyFill="1" applyBorder="1" applyAlignment="1"/>
    <xf numFmtId="0" fontId="44" fillId="2" borderId="12" xfId="0" applyFont="1" applyFill="1" applyBorder="1" applyAlignment="1">
      <alignment horizontal="center" vertical="center" wrapText="1"/>
    </xf>
    <xf numFmtId="166" fontId="45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44" fillId="2" borderId="0" xfId="0" applyFont="1" applyFill="1" applyAlignment="1">
      <alignment horizontal="center" wrapText="1"/>
    </xf>
    <xf numFmtId="0" fontId="44" fillId="2" borderId="0" xfId="0" applyFont="1" applyFill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/>
    <xf numFmtId="0" fontId="46" fillId="0" borderId="0" xfId="2" applyFont="1" applyAlignment="1">
      <alignment horizontal="center"/>
    </xf>
    <xf numFmtId="14" fontId="46" fillId="0" borderId="0" xfId="4" applyNumberFormat="1" applyFont="1" applyAlignment="1">
      <alignment horizontal="center" wrapText="1"/>
    </xf>
    <xf numFmtId="0" fontId="47" fillId="0" borderId="0" xfId="0" applyFont="1"/>
    <xf numFmtId="0" fontId="47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0" fillId="0" borderId="0" xfId="0" applyFont="1" applyAlignment="1">
      <alignment horizontal="center"/>
    </xf>
  </cellXfs>
  <cellStyles count="6">
    <cellStyle name="Moeda" xfId="1" builtinId="4"/>
    <cellStyle name="Moeda 2" xfId="3" xr:uid="{B48038AB-602C-4C99-9929-6DB563772883}"/>
    <cellStyle name="Normal" xfId="0" builtinId="0"/>
    <cellStyle name="Normal 2" xfId="2" xr:uid="{CC9EA6C6-1B09-48AF-9990-E960061AC847}"/>
    <cellStyle name="Normal 3" xfId="4" xr:uid="{C60B506C-C297-4D83-A4CF-59DF0CD8F7DD}"/>
    <cellStyle name="Separador de milhares 2 3" xfId="5" xr:uid="{52137767-4A5B-4DAE-ACA9-2637B058F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2EEF6B5-DF8B-4944-B8F5-268A097F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978612A-6481-4127-92B7-409025ED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8EF48A9-689D-4626-AC33-097CDEEE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33.xlsx" TargetMode="External"/><Relationship Id="rId1" Type="http://schemas.openxmlformats.org/officeDocument/2006/relationships/externalLinkPath" Target="/EMPRESAS/A/AIDESA/PRESTA&#199;&#195;O%20DE%20CONTAS%202025/TERMO%203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º QUAD 25 (2)"/>
      <sheetName val="Maio"/>
      <sheetName val="MAIO 25 "/>
      <sheetName val="Junho"/>
      <sheetName val="Junho 25"/>
      <sheetName val="Julho "/>
      <sheetName val="JULHO 25"/>
      <sheetName val="Agosto"/>
      <sheetName val="AGOSTO 25"/>
      <sheetName val="2º QUAD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  <sheetData sheetId="7">
        <row r="16">
          <cell r="E16">
            <v>0</v>
          </cell>
        </row>
        <row r="19">
          <cell r="E19">
            <v>22792.49</v>
          </cell>
        </row>
        <row r="64">
          <cell r="F64">
            <v>10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14530-4F6C-4065-AB8A-7D5CB77A9BC5}">
  <dimension ref="A1:P126"/>
  <sheetViews>
    <sheetView showWhiteSpace="0" view="pageLayout" topLeftCell="A112" zoomScaleNormal="100" workbookViewId="0">
      <selection activeCell="F64" sqref="F64"/>
    </sheetView>
  </sheetViews>
  <sheetFormatPr defaultColWidth="9.140625" defaultRowHeight="15" x14ac:dyDescent="0.25"/>
  <cols>
    <col min="1" max="1" width="8.5703125" style="49" customWidth="1"/>
    <col min="2" max="2" width="9" style="49" customWidth="1"/>
    <col min="3" max="3" width="8.5703125" style="49" customWidth="1"/>
    <col min="4" max="4" width="11.5703125" style="49" bestFit="1" customWidth="1"/>
    <col min="5" max="5" width="3.5703125" style="49" customWidth="1"/>
    <col min="6" max="9" width="12.7109375" style="49" customWidth="1"/>
    <col min="10" max="10" width="13.28515625" style="49" bestFit="1" customWidth="1"/>
    <col min="11" max="11" width="7.140625" style="50" customWidth="1"/>
    <col min="12" max="12" width="23.85546875" style="50" bestFit="1" customWidth="1"/>
    <col min="13" max="15" width="9.140625" style="50"/>
    <col min="16" max="16384" width="9.140625" style="49"/>
  </cols>
  <sheetData>
    <row r="1" spans="1:15" ht="28.5" customHeight="1" thickBot="1" x14ac:dyDescent="0.3"/>
    <row r="2" spans="1:15" ht="42" customHeight="1" thickBot="1" x14ac:dyDescent="0.3">
      <c r="A2" s="51" t="s">
        <v>23</v>
      </c>
      <c r="B2" s="52"/>
      <c r="C2" s="52"/>
      <c r="D2" s="52"/>
      <c r="E2" s="52"/>
      <c r="F2" s="52"/>
      <c r="G2" s="52"/>
      <c r="H2" s="52"/>
      <c r="I2" s="52"/>
      <c r="J2" s="53"/>
      <c r="L2" s="54" t="s">
        <v>24</v>
      </c>
      <c r="M2" s="54"/>
      <c r="N2" s="54"/>
      <c r="O2" s="54"/>
    </row>
    <row r="3" spans="1:15" ht="15.75" thickBot="1" x14ac:dyDescent="0.3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15" s="61" customFormat="1" ht="21" customHeight="1" x14ac:dyDescent="0.25">
      <c r="A4" s="56" t="s">
        <v>25</v>
      </c>
      <c r="B4" s="57"/>
      <c r="C4" s="57"/>
      <c r="D4" s="57"/>
      <c r="E4" s="58" t="s">
        <v>26</v>
      </c>
      <c r="F4" s="58"/>
      <c r="G4" s="58"/>
      <c r="H4" s="58"/>
      <c r="I4" s="58"/>
      <c r="J4" s="59"/>
      <c r="K4" s="60"/>
      <c r="L4" s="60"/>
      <c r="M4" s="60"/>
      <c r="N4" s="60"/>
      <c r="O4" s="60"/>
    </row>
    <row r="5" spans="1:15" s="61" customFormat="1" ht="42" customHeight="1" x14ac:dyDescent="0.25">
      <c r="A5" s="62" t="s">
        <v>27</v>
      </c>
      <c r="B5" s="63"/>
      <c r="C5" s="63"/>
      <c r="D5" s="63"/>
      <c r="E5" s="64" t="s">
        <v>28</v>
      </c>
      <c r="F5" s="64"/>
      <c r="G5" s="64"/>
      <c r="H5" s="64"/>
      <c r="I5" s="64"/>
      <c r="J5" s="65"/>
      <c r="K5" s="60"/>
      <c r="L5" s="60" t="s">
        <v>29</v>
      </c>
      <c r="M5" s="60"/>
      <c r="N5" s="60"/>
      <c r="O5" s="60"/>
    </row>
    <row r="6" spans="1:15" s="61" customFormat="1" ht="21" customHeight="1" x14ac:dyDescent="0.25">
      <c r="A6" s="62" t="s">
        <v>30</v>
      </c>
      <c r="B6" s="63"/>
      <c r="C6" s="63"/>
      <c r="D6" s="63"/>
      <c r="E6" s="66" t="s">
        <v>31</v>
      </c>
      <c r="F6" s="66"/>
      <c r="G6" s="66"/>
      <c r="H6" s="66"/>
      <c r="I6" s="66"/>
      <c r="J6" s="67"/>
      <c r="K6" s="60"/>
      <c r="L6" s="60" t="s">
        <v>29</v>
      </c>
      <c r="M6" s="60"/>
      <c r="N6" s="60"/>
      <c r="O6" s="60"/>
    </row>
    <row r="7" spans="1:15" s="61" customFormat="1" ht="33.6" customHeight="1" x14ac:dyDescent="0.25">
      <c r="A7" s="62" t="s">
        <v>32</v>
      </c>
      <c r="B7" s="63"/>
      <c r="C7" s="63"/>
      <c r="D7" s="63"/>
      <c r="E7" s="66" t="s">
        <v>33</v>
      </c>
      <c r="F7" s="66"/>
      <c r="G7" s="66"/>
      <c r="H7" s="66"/>
      <c r="I7" s="66"/>
      <c r="J7" s="67"/>
      <c r="K7" s="60"/>
      <c r="L7" s="60" t="s">
        <v>29</v>
      </c>
      <c r="M7" s="60"/>
      <c r="N7" s="60"/>
      <c r="O7" s="60"/>
    </row>
    <row r="8" spans="1:15" s="61" customFormat="1" ht="21" customHeight="1" x14ac:dyDescent="0.25">
      <c r="A8" s="62" t="s">
        <v>34</v>
      </c>
      <c r="B8" s="63"/>
      <c r="C8" s="63"/>
      <c r="D8" s="63"/>
      <c r="E8" s="66" t="str">
        <f>'[2]1o Quadrimestre'!E8:J8</f>
        <v>Maria Angélica Moretto Cunha</v>
      </c>
      <c r="F8" s="66"/>
      <c r="G8" s="66"/>
      <c r="H8" s="66"/>
      <c r="I8" s="66"/>
      <c r="J8" s="67"/>
      <c r="K8" s="60"/>
      <c r="L8" s="60" t="s">
        <v>29</v>
      </c>
      <c r="M8" s="60"/>
      <c r="N8" s="60"/>
      <c r="O8" s="60"/>
    </row>
    <row r="9" spans="1:15" s="61" customFormat="1" x14ac:dyDescent="0.25">
      <c r="A9" s="62" t="s">
        <v>35</v>
      </c>
      <c r="B9" s="63"/>
      <c r="C9" s="63"/>
      <c r="D9" s="63"/>
      <c r="E9" s="66" t="str">
        <f>'[2]1o Quadrimestre'!E9:J9</f>
        <v>071.079.618-88</v>
      </c>
      <c r="F9" s="66"/>
      <c r="G9" s="66"/>
      <c r="H9" s="66"/>
      <c r="I9" s="66"/>
      <c r="J9" s="67"/>
      <c r="K9" s="60"/>
      <c r="L9" s="60" t="s">
        <v>29</v>
      </c>
      <c r="M9" s="60"/>
      <c r="N9" s="60"/>
      <c r="O9" s="60"/>
    </row>
    <row r="10" spans="1:15" s="61" customFormat="1" ht="51" customHeight="1" x14ac:dyDescent="0.25">
      <c r="A10" s="62" t="s">
        <v>36</v>
      </c>
      <c r="B10" s="63"/>
      <c r="C10" s="63"/>
      <c r="D10" s="63"/>
      <c r="E10" s="64" t="s">
        <v>37</v>
      </c>
      <c r="F10" s="64"/>
      <c r="G10" s="64"/>
      <c r="H10" s="64"/>
      <c r="I10" s="64"/>
      <c r="J10" s="65"/>
      <c r="K10" s="60"/>
      <c r="L10" s="60" t="s">
        <v>29</v>
      </c>
      <c r="M10" s="60"/>
      <c r="N10" s="60"/>
      <c r="O10" s="60"/>
    </row>
    <row r="11" spans="1:15" s="61" customFormat="1" ht="21" customHeight="1" x14ac:dyDescent="0.25">
      <c r="A11" s="62" t="s">
        <v>38</v>
      </c>
      <c r="B11" s="63"/>
      <c r="C11" s="63"/>
      <c r="D11" s="63"/>
      <c r="E11" s="68">
        <v>45870</v>
      </c>
      <c r="F11" s="66"/>
      <c r="G11" s="66"/>
      <c r="H11" s="66"/>
      <c r="I11" s="66"/>
      <c r="J11" s="67"/>
      <c r="K11" s="60"/>
      <c r="L11" s="60" t="s">
        <v>29</v>
      </c>
      <c r="M11" s="60"/>
      <c r="N11" s="60"/>
      <c r="O11" s="60"/>
    </row>
    <row r="12" spans="1:15" s="61" customFormat="1" ht="21" customHeight="1" thickBot="1" x14ac:dyDescent="0.3">
      <c r="A12" s="69" t="s">
        <v>39</v>
      </c>
      <c r="B12" s="70"/>
      <c r="C12" s="70"/>
      <c r="D12" s="70"/>
      <c r="E12" s="71" t="s">
        <v>40</v>
      </c>
      <c r="F12" s="71"/>
      <c r="G12" s="71"/>
      <c r="H12" s="71"/>
      <c r="I12" s="71"/>
      <c r="J12" s="72"/>
      <c r="K12" s="60"/>
      <c r="L12" s="60" t="s">
        <v>29</v>
      </c>
      <c r="M12" s="60"/>
      <c r="N12" s="60"/>
      <c r="O12" s="60"/>
    </row>
    <row r="13" spans="1:15" s="61" customFormat="1" ht="15.75" thickBot="1" x14ac:dyDescent="0.3">
      <c r="A13" s="73"/>
      <c r="B13" s="73"/>
      <c r="C13" s="73"/>
      <c r="D13" s="73"/>
      <c r="E13" s="74"/>
      <c r="F13" s="74"/>
      <c r="G13" s="74"/>
      <c r="H13" s="74"/>
      <c r="I13" s="74"/>
      <c r="J13" s="74"/>
      <c r="K13" s="60"/>
      <c r="L13" s="60"/>
      <c r="M13" s="60"/>
      <c r="N13" s="60"/>
      <c r="O13" s="60"/>
    </row>
    <row r="14" spans="1:15" x14ac:dyDescent="0.25">
      <c r="A14" s="75" t="s">
        <v>41</v>
      </c>
      <c r="B14" s="76"/>
      <c r="C14" s="76"/>
      <c r="D14" s="77" t="s">
        <v>42</v>
      </c>
      <c r="E14" s="76" t="s">
        <v>10</v>
      </c>
      <c r="F14" s="76"/>
      <c r="G14" s="76" t="s">
        <v>43</v>
      </c>
      <c r="H14" s="76"/>
      <c r="I14" s="76" t="s">
        <v>44</v>
      </c>
      <c r="J14" s="78"/>
    </row>
    <row r="15" spans="1:15" x14ac:dyDescent="0.25">
      <c r="A15" s="79" t="s">
        <v>45</v>
      </c>
      <c r="B15" s="80"/>
      <c r="C15" s="80"/>
      <c r="D15" s="81" t="s">
        <v>46</v>
      </c>
      <c r="E15" s="82">
        <v>45821</v>
      </c>
      <c r="F15" s="82"/>
      <c r="G15" s="82" t="s">
        <v>47</v>
      </c>
      <c r="H15" s="83"/>
      <c r="I15" s="84">
        <v>25100</v>
      </c>
      <c r="J15" s="85"/>
      <c r="L15" s="50" t="s">
        <v>29</v>
      </c>
      <c r="M15" s="86"/>
    </row>
    <row r="16" spans="1:15" x14ac:dyDescent="0.25">
      <c r="A16" s="79" t="s">
        <v>48</v>
      </c>
      <c r="B16" s="80"/>
      <c r="C16" s="80"/>
      <c r="D16" s="87"/>
      <c r="E16" s="88"/>
      <c r="F16" s="89"/>
      <c r="G16" s="89"/>
      <c r="H16" s="89"/>
      <c r="I16" s="90"/>
      <c r="J16" s="91"/>
      <c r="L16" s="50" t="s">
        <v>29</v>
      </c>
      <c r="M16" s="92"/>
    </row>
    <row r="17" spans="1:16" ht="15.75" thickBot="1" x14ac:dyDescent="0.3">
      <c r="A17" s="93" t="s">
        <v>48</v>
      </c>
      <c r="B17" s="94"/>
      <c r="C17" s="94"/>
      <c r="D17" s="95"/>
      <c r="E17" s="96"/>
      <c r="F17" s="96"/>
      <c r="G17" s="96"/>
      <c r="H17" s="96"/>
      <c r="I17" s="96"/>
      <c r="J17" s="97"/>
      <c r="L17" s="50" t="s">
        <v>29</v>
      </c>
    </row>
    <row r="18" spans="1:16" ht="15.75" thickBot="1" x14ac:dyDescent="0.3">
      <c r="A18" s="98"/>
      <c r="B18" s="98"/>
      <c r="C18" s="98"/>
      <c r="D18" s="98"/>
      <c r="E18" s="98"/>
      <c r="F18" s="98"/>
      <c r="G18" s="98"/>
      <c r="H18" s="98"/>
      <c r="I18" s="98"/>
      <c r="J18" s="98"/>
    </row>
    <row r="19" spans="1:16" x14ac:dyDescent="0.25">
      <c r="A19" s="99" t="s">
        <v>49</v>
      </c>
      <c r="B19" s="100"/>
      <c r="C19" s="100"/>
      <c r="D19" s="100"/>
      <c r="E19" s="100"/>
      <c r="F19" s="100"/>
      <c r="G19" s="100"/>
      <c r="H19" s="100"/>
      <c r="I19" s="100"/>
      <c r="J19" s="101"/>
    </row>
    <row r="20" spans="1:16" ht="37.5" customHeight="1" x14ac:dyDescent="0.25">
      <c r="A20" s="102" t="s">
        <v>50</v>
      </c>
      <c r="B20" s="103"/>
      <c r="C20" s="103" t="s">
        <v>51</v>
      </c>
      <c r="D20" s="103"/>
      <c r="E20" s="103" t="s">
        <v>52</v>
      </c>
      <c r="F20" s="103"/>
      <c r="G20" s="103" t="s">
        <v>53</v>
      </c>
      <c r="H20" s="103"/>
      <c r="I20" s="103" t="s">
        <v>54</v>
      </c>
      <c r="J20" s="104"/>
      <c r="M20" s="105"/>
      <c r="N20" s="105"/>
      <c r="O20" s="105"/>
      <c r="P20" s="106"/>
    </row>
    <row r="21" spans="1:16" ht="18.600000000000001" customHeight="1" x14ac:dyDescent="0.25">
      <c r="A21" s="107" t="s">
        <v>55</v>
      </c>
      <c r="B21" s="108"/>
      <c r="C21" s="107" t="s">
        <v>56</v>
      </c>
      <c r="D21" s="108"/>
      <c r="E21" s="109" t="s">
        <v>57</v>
      </c>
      <c r="F21" s="108"/>
      <c r="G21" s="108" t="s">
        <v>58</v>
      </c>
      <c r="H21" s="108"/>
      <c r="I21" s="110">
        <v>0</v>
      </c>
      <c r="J21" s="111"/>
      <c r="L21" s="50" t="s">
        <v>29</v>
      </c>
      <c r="M21" s="105"/>
      <c r="N21" s="105"/>
      <c r="O21" s="105"/>
      <c r="P21" s="106"/>
    </row>
    <row r="22" spans="1:16" x14ac:dyDescent="0.25">
      <c r="A22" s="112"/>
      <c r="B22" s="113"/>
      <c r="C22" s="114"/>
      <c r="D22" s="115"/>
      <c r="E22" s="116"/>
      <c r="F22" s="113"/>
      <c r="G22" s="117"/>
      <c r="H22" s="118"/>
      <c r="I22" s="119"/>
      <c r="J22" s="120"/>
      <c r="L22" s="50" t="s">
        <v>29</v>
      </c>
      <c r="M22" s="105"/>
      <c r="N22" s="105"/>
      <c r="O22" s="105"/>
      <c r="P22" s="106"/>
    </row>
    <row r="23" spans="1:16" x14ac:dyDescent="0.25">
      <c r="A23" s="112"/>
      <c r="B23" s="113"/>
      <c r="C23" s="117"/>
      <c r="D23" s="118"/>
      <c r="E23" s="116"/>
      <c r="F23" s="113"/>
      <c r="G23" s="117"/>
      <c r="H23" s="118"/>
      <c r="I23" s="119"/>
      <c r="J23" s="120"/>
      <c r="L23" s="50" t="s">
        <v>29</v>
      </c>
    </row>
    <row r="24" spans="1:16" x14ac:dyDescent="0.25">
      <c r="A24" s="112"/>
      <c r="B24" s="113"/>
      <c r="C24" s="117"/>
      <c r="D24" s="118"/>
      <c r="E24" s="116"/>
      <c r="F24" s="113"/>
      <c r="G24" s="117"/>
      <c r="H24" s="118"/>
      <c r="I24" s="119"/>
      <c r="J24" s="120"/>
      <c r="L24" s="50" t="s">
        <v>29</v>
      </c>
    </row>
    <row r="25" spans="1:16" x14ac:dyDescent="0.25">
      <c r="A25" s="112"/>
      <c r="B25" s="113"/>
      <c r="C25" s="117"/>
      <c r="D25" s="118"/>
      <c r="E25" s="116"/>
      <c r="F25" s="113"/>
      <c r="G25" s="117"/>
      <c r="H25" s="118"/>
      <c r="I25" s="119">
        <v>0</v>
      </c>
      <c r="J25" s="120"/>
      <c r="L25" s="50" t="s">
        <v>29</v>
      </c>
    </row>
    <row r="26" spans="1:16" x14ac:dyDescent="0.25">
      <c r="A26" s="121"/>
      <c r="B26" s="118"/>
      <c r="C26" s="114"/>
      <c r="D26" s="115"/>
      <c r="E26" s="117"/>
      <c r="F26" s="118"/>
      <c r="G26" s="117"/>
      <c r="H26" s="118"/>
      <c r="I26" s="119">
        <v>0</v>
      </c>
      <c r="J26" s="120"/>
      <c r="L26" s="50" t="s">
        <v>29</v>
      </c>
    </row>
    <row r="27" spans="1:16" x14ac:dyDescent="0.25">
      <c r="A27" s="121"/>
      <c r="B27" s="118"/>
      <c r="C27" s="114"/>
      <c r="D27" s="115"/>
      <c r="E27" s="117"/>
      <c r="F27" s="118"/>
      <c r="G27" s="117"/>
      <c r="H27" s="118"/>
      <c r="I27" s="119">
        <v>0</v>
      </c>
      <c r="J27" s="120"/>
      <c r="L27" s="50" t="s">
        <v>29</v>
      </c>
    </row>
    <row r="28" spans="1:16" x14ac:dyDescent="0.25">
      <c r="A28" s="121"/>
      <c r="B28" s="118"/>
      <c r="C28" s="114"/>
      <c r="D28" s="115"/>
      <c r="E28" s="117"/>
      <c r="F28" s="118"/>
      <c r="G28" s="117"/>
      <c r="H28" s="118"/>
      <c r="I28" s="119">
        <v>0</v>
      </c>
      <c r="J28" s="120"/>
      <c r="L28" s="50" t="s">
        <v>29</v>
      </c>
    </row>
    <row r="29" spans="1:16" x14ac:dyDescent="0.25">
      <c r="A29" s="121"/>
      <c r="B29" s="118"/>
      <c r="C29" s="114"/>
      <c r="D29" s="115"/>
      <c r="E29" s="117"/>
      <c r="F29" s="118"/>
      <c r="G29" s="117"/>
      <c r="H29" s="118"/>
      <c r="I29" s="119">
        <v>0</v>
      </c>
      <c r="J29" s="120"/>
      <c r="L29" s="50" t="s">
        <v>29</v>
      </c>
    </row>
    <row r="30" spans="1:16" ht="15" customHeight="1" thickBot="1" x14ac:dyDescent="0.3">
      <c r="A30" s="122" t="s">
        <v>59</v>
      </c>
      <c r="B30" s="123"/>
      <c r="C30" s="123"/>
      <c r="D30" s="123"/>
      <c r="E30" s="123"/>
      <c r="F30" s="124"/>
      <c r="G30" s="125" t="s">
        <v>60</v>
      </c>
      <c r="H30" s="125"/>
      <c r="I30" s="126" t="s">
        <v>61</v>
      </c>
      <c r="J30" s="127"/>
    </row>
    <row r="31" spans="1:16" x14ac:dyDescent="0.25">
      <c r="A31" s="128" t="s">
        <v>62</v>
      </c>
      <c r="B31" s="129"/>
      <c r="C31" s="129"/>
      <c r="D31" s="129"/>
      <c r="E31" s="129"/>
      <c r="F31" s="129"/>
      <c r="G31" s="130"/>
      <c r="H31" s="131">
        <v>0</v>
      </c>
      <c r="I31" s="132">
        <v>25478.959999999999</v>
      </c>
      <c r="J31" s="133"/>
      <c r="L31" s="50" t="s">
        <v>63</v>
      </c>
    </row>
    <row r="32" spans="1:16" x14ac:dyDescent="0.25">
      <c r="A32" s="134" t="s">
        <v>64</v>
      </c>
      <c r="B32" s="135"/>
      <c r="C32" s="135"/>
      <c r="D32" s="135"/>
      <c r="E32" s="135"/>
      <c r="F32" s="135"/>
      <c r="G32" s="136"/>
      <c r="H32" s="137"/>
      <c r="I32" s="138">
        <f>SUM(I22+I23+I24)</f>
        <v>0</v>
      </c>
      <c r="J32" s="133"/>
      <c r="L32" s="50" t="s">
        <v>63</v>
      </c>
    </row>
    <row r="33" spans="1:12" x14ac:dyDescent="0.25">
      <c r="A33" s="139" t="s">
        <v>65</v>
      </c>
      <c r="B33" s="135"/>
      <c r="C33" s="135"/>
      <c r="D33" s="135"/>
      <c r="E33" s="135"/>
      <c r="F33" s="135"/>
      <c r="G33" s="136"/>
      <c r="H33" s="140">
        <v>0</v>
      </c>
      <c r="I33" s="141"/>
      <c r="J33" s="133"/>
      <c r="L33" s="50" t="s">
        <v>29</v>
      </c>
    </row>
    <row r="34" spans="1:12" x14ac:dyDescent="0.25">
      <c r="A34" s="134" t="s">
        <v>66</v>
      </c>
      <c r="B34" s="135"/>
      <c r="C34" s="135"/>
      <c r="D34" s="135"/>
      <c r="E34" s="135"/>
      <c r="F34" s="135"/>
      <c r="G34" s="136"/>
      <c r="H34" s="137"/>
      <c r="I34" s="138">
        <v>43.42</v>
      </c>
      <c r="J34" s="133"/>
      <c r="L34" s="50" t="s">
        <v>29</v>
      </c>
    </row>
    <row r="35" spans="1:12" ht="24" customHeight="1" x14ac:dyDescent="0.25">
      <c r="A35" s="134" t="s">
        <v>67</v>
      </c>
      <c r="B35" s="135"/>
      <c r="C35" s="135"/>
      <c r="D35" s="135"/>
      <c r="E35" s="135"/>
      <c r="F35" s="135"/>
      <c r="G35" s="136"/>
      <c r="H35" s="140">
        <v>0</v>
      </c>
      <c r="I35" s="138" t="s">
        <v>68</v>
      </c>
      <c r="J35" s="133"/>
      <c r="L35" s="50" t="s">
        <v>29</v>
      </c>
    </row>
    <row r="36" spans="1:12" x14ac:dyDescent="0.25">
      <c r="A36" s="134" t="s">
        <v>69</v>
      </c>
      <c r="B36" s="135"/>
      <c r="C36" s="135"/>
      <c r="D36" s="135"/>
      <c r="E36" s="135"/>
      <c r="F36" s="142"/>
      <c r="G36" s="136"/>
      <c r="H36" s="137"/>
      <c r="I36" s="138">
        <f>SUM(I32+I31+I34)</f>
        <v>25522.379999999997</v>
      </c>
      <c r="J36" s="133"/>
    </row>
    <row r="37" spans="1:12" x14ac:dyDescent="0.25">
      <c r="A37" s="134" t="s">
        <v>70</v>
      </c>
      <c r="B37" s="135"/>
      <c r="C37" s="135"/>
      <c r="D37" s="135"/>
      <c r="E37" s="135"/>
      <c r="F37" s="142"/>
      <c r="G37" s="136"/>
      <c r="H37" s="140">
        <f>H31+H33+H35</f>
        <v>0</v>
      </c>
      <c r="I37" s="143"/>
      <c r="J37" s="133"/>
      <c r="L37" s="50" t="s">
        <v>63</v>
      </c>
    </row>
    <row r="38" spans="1:12" ht="15" customHeight="1" thickBot="1" x14ac:dyDescent="0.3">
      <c r="A38" s="144" t="s">
        <v>71</v>
      </c>
      <c r="B38" s="145"/>
      <c r="C38" s="145"/>
      <c r="D38" s="145"/>
      <c r="E38" s="145"/>
      <c r="F38" s="145"/>
      <c r="G38" s="146"/>
      <c r="H38" s="147"/>
      <c r="I38" s="138">
        <f>I36</f>
        <v>25522.379999999997</v>
      </c>
      <c r="J38" s="148"/>
      <c r="L38" s="50" t="s">
        <v>63</v>
      </c>
    </row>
    <row r="40" spans="1:12" x14ac:dyDescent="0.25">
      <c r="A40" s="149" t="s">
        <v>72</v>
      </c>
      <c r="B40" s="149"/>
      <c r="C40" s="149"/>
      <c r="D40" s="149"/>
      <c r="E40" s="149"/>
      <c r="F40" s="149"/>
      <c r="G40" s="149"/>
      <c r="H40" s="149"/>
      <c r="I40" s="149"/>
      <c r="J40" s="149"/>
    </row>
    <row r="41" spans="1:12" x14ac:dyDescent="0.25">
      <c r="A41" s="150" t="s">
        <v>73</v>
      </c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2" x14ac:dyDescent="0.25">
      <c r="A42" s="150" t="s">
        <v>74</v>
      </c>
      <c r="B42" s="150"/>
      <c r="C42" s="150"/>
      <c r="D42" s="150"/>
      <c r="E42" s="150"/>
      <c r="F42" s="150"/>
      <c r="G42" s="150"/>
      <c r="H42" s="150"/>
      <c r="I42" s="150"/>
      <c r="J42" s="150"/>
    </row>
    <row r="43" spans="1:12" ht="15.75" thickBot="1" x14ac:dyDescent="0.3"/>
    <row r="44" spans="1:12" ht="63" customHeight="1" thickBot="1" x14ac:dyDescent="0.3">
      <c r="A44" s="151" t="s">
        <v>75</v>
      </c>
      <c r="B44" s="152"/>
      <c r="C44" s="152"/>
      <c r="D44" s="152"/>
      <c r="E44" s="152"/>
      <c r="F44" s="152"/>
      <c r="G44" s="152"/>
      <c r="H44" s="152"/>
      <c r="I44" s="152"/>
      <c r="J44" s="153"/>
      <c r="L44" s="60" t="s">
        <v>29</v>
      </c>
    </row>
    <row r="45" spans="1:12" ht="15.75" thickBot="1" x14ac:dyDescent="0.3">
      <c r="A45" s="154"/>
      <c r="B45" s="154"/>
      <c r="C45" s="154"/>
      <c r="D45" s="154"/>
      <c r="E45" s="154"/>
      <c r="F45" s="154"/>
      <c r="G45" s="154"/>
      <c r="H45" s="154"/>
      <c r="I45" s="154"/>
      <c r="J45" s="154"/>
    </row>
    <row r="46" spans="1:12" x14ac:dyDescent="0.25">
      <c r="A46" s="99" t="s">
        <v>76</v>
      </c>
      <c r="B46" s="100"/>
      <c r="C46" s="100"/>
      <c r="D46" s="100"/>
      <c r="E46" s="100"/>
      <c r="F46" s="100"/>
      <c r="G46" s="100"/>
      <c r="H46" s="100"/>
      <c r="I46" s="100"/>
      <c r="J46" s="101"/>
    </row>
    <row r="47" spans="1:12" x14ac:dyDescent="0.25">
      <c r="A47" s="155" t="s">
        <v>77</v>
      </c>
      <c r="B47" s="156"/>
      <c r="C47" s="156"/>
      <c r="D47" s="156"/>
      <c r="E47" s="156"/>
      <c r="F47" s="156"/>
      <c r="G47" s="156"/>
      <c r="H47" s="156"/>
      <c r="I47" s="156"/>
      <c r="J47" s="157"/>
    </row>
    <row r="48" spans="1:12" ht="72" x14ac:dyDescent="0.25">
      <c r="A48" s="158" t="s">
        <v>78</v>
      </c>
      <c r="B48" s="159"/>
      <c r="C48" s="159"/>
      <c r="D48" s="159"/>
      <c r="E48" s="159"/>
      <c r="F48" s="160" t="s">
        <v>79</v>
      </c>
      <c r="G48" s="160" t="s">
        <v>80</v>
      </c>
      <c r="H48" s="161" t="s">
        <v>81</v>
      </c>
      <c r="I48" s="160" t="s">
        <v>82</v>
      </c>
      <c r="J48" s="162" t="s">
        <v>83</v>
      </c>
    </row>
    <row r="49" spans="1:12" x14ac:dyDescent="0.25">
      <c r="A49" s="163" t="s">
        <v>84</v>
      </c>
      <c r="B49" s="164"/>
      <c r="C49" s="164"/>
      <c r="D49" s="164"/>
      <c r="E49" s="164"/>
      <c r="F49" s="165"/>
      <c r="G49" s="166">
        <v>0</v>
      </c>
      <c r="H49" s="167">
        <f>[1]Junho!E11</f>
        <v>0</v>
      </c>
      <c r="I49" s="166">
        <f t="shared" ref="I49:I65" si="0">G49+H49</f>
        <v>0</v>
      </c>
      <c r="J49" s="168">
        <v>0</v>
      </c>
      <c r="L49" s="50" t="s">
        <v>29</v>
      </c>
    </row>
    <row r="50" spans="1:12" x14ac:dyDescent="0.25">
      <c r="A50" s="163" t="s">
        <v>85</v>
      </c>
      <c r="B50" s="164"/>
      <c r="C50" s="164"/>
      <c r="D50" s="164"/>
      <c r="E50" s="164"/>
      <c r="F50" s="165"/>
      <c r="G50" s="166">
        <v>0</v>
      </c>
      <c r="H50" s="167">
        <f>[1]Junho!E14</f>
        <v>0</v>
      </c>
      <c r="I50" s="166">
        <f t="shared" si="0"/>
        <v>0</v>
      </c>
      <c r="J50" s="168">
        <v>0</v>
      </c>
      <c r="L50" s="50" t="s">
        <v>29</v>
      </c>
    </row>
    <row r="51" spans="1:12" x14ac:dyDescent="0.25">
      <c r="A51" s="163" t="s">
        <v>0</v>
      </c>
      <c r="B51" s="164"/>
      <c r="C51" s="164"/>
      <c r="D51" s="164"/>
      <c r="E51" s="164"/>
      <c r="F51" s="165">
        <v>0</v>
      </c>
      <c r="G51" s="166">
        <v>0</v>
      </c>
      <c r="H51" s="167">
        <f t="shared" ref="H51:H66" si="1">F51</f>
        <v>0</v>
      </c>
      <c r="I51" s="166">
        <f t="shared" si="0"/>
        <v>0</v>
      </c>
      <c r="J51" s="168">
        <v>0</v>
      </c>
      <c r="L51" s="50" t="s">
        <v>29</v>
      </c>
    </row>
    <row r="52" spans="1:12" x14ac:dyDescent="0.25">
      <c r="A52" s="163" t="s">
        <v>86</v>
      </c>
      <c r="B52" s="164"/>
      <c r="C52" s="164"/>
      <c r="D52" s="164"/>
      <c r="E52" s="164"/>
      <c r="F52" s="165">
        <f>[1]Agosto!E16</f>
        <v>0</v>
      </c>
      <c r="G52" s="166">
        <v>0</v>
      </c>
      <c r="H52" s="167">
        <f t="shared" si="1"/>
        <v>0</v>
      </c>
      <c r="I52" s="166">
        <f t="shared" si="0"/>
        <v>0</v>
      </c>
      <c r="J52" s="168">
        <v>0</v>
      </c>
      <c r="L52" s="50" t="s">
        <v>29</v>
      </c>
    </row>
    <row r="53" spans="1:12" x14ac:dyDescent="0.25">
      <c r="A53" s="163" t="s">
        <v>87</v>
      </c>
      <c r="B53" s="164"/>
      <c r="C53" s="164"/>
      <c r="D53" s="164"/>
      <c r="E53" s="164"/>
      <c r="F53" s="165">
        <v>0</v>
      </c>
      <c r="G53" s="166">
        <v>0</v>
      </c>
      <c r="H53" s="167">
        <f t="shared" si="1"/>
        <v>0</v>
      </c>
      <c r="I53" s="166">
        <f t="shared" si="0"/>
        <v>0</v>
      </c>
      <c r="J53" s="168">
        <v>0</v>
      </c>
      <c r="L53" s="50" t="s">
        <v>29</v>
      </c>
    </row>
    <row r="54" spans="1:12" x14ac:dyDescent="0.25">
      <c r="A54" s="163" t="s">
        <v>88</v>
      </c>
      <c r="B54" s="164"/>
      <c r="C54" s="164"/>
      <c r="D54" s="164"/>
      <c r="E54" s="164"/>
      <c r="F54" s="165">
        <v>0</v>
      </c>
      <c r="G54" s="166">
        <v>0</v>
      </c>
      <c r="H54" s="167">
        <f>[1]Junho!E15</f>
        <v>0</v>
      </c>
      <c r="I54" s="166">
        <f t="shared" si="0"/>
        <v>0</v>
      </c>
      <c r="J54" s="168">
        <v>0</v>
      </c>
      <c r="L54" s="50" t="s">
        <v>29</v>
      </c>
    </row>
    <row r="55" spans="1:12" x14ac:dyDescent="0.25">
      <c r="A55" s="163" t="s">
        <v>89</v>
      </c>
      <c r="B55" s="164"/>
      <c r="C55" s="164"/>
      <c r="D55" s="164"/>
      <c r="E55" s="164"/>
      <c r="F55" s="165">
        <v>0</v>
      </c>
      <c r="G55" s="166">
        <v>0</v>
      </c>
      <c r="H55" s="167">
        <f t="shared" si="1"/>
        <v>0</v>
      </c>
      <c r="I55" s="166">
        <f t="shared" si="0"/>
        <v>0</v>
      </c>
      <c r="J55" s="168">
        <v>0</v>
      </c>
      <c r="L55" s="50" t="s">
        <v>29</v>
      </c>
    </row>
    <row r="56" spans="1:12" ht="15" customHeight="1" x14ac:dyDescent="0.25">
      <c r="A56" s="169" t="s">
        <v>90</v>
      </c>
      <c r="B56" s="170"/>
      <c r="C56" s="170"/>
      <c r="D56" s="170"/>
      <c r="E56" s="171"/>
      <c r="F56" s="165">
        <v>0</v>
      </c>
      <c r="G56" s="166">
        <v>0</v>
      </c>
      <c r="H56" s="167">
        <f t="shared" si="1"/>
        <v>0</v>
      </c>
      <c r="I56" s="166">
        <f t="shared" si="0"/>
        <v>0</v>
      </c>
      <c r="J56" s="168">
        <v>0</v>
      </c>
      <c r="L56" s="50" t="s">
        <v>29</v>
      </c>
    </row>
    <row r="57" spans="1:12" x14ac:dyDescent="0.25">
      <c r="A57" s="172"/>
      <c r="B57" s="173"/>
      <c r="C57" s="173"/>
      <c r="D57" s="173"/>
      <c r="E57" s="174"/>
      <c r="F57" s="165"/>
      <c r="G57" s="166">
        <v>0</v>
      </c>
      <c r="H57" s="167">
        <f t="shared" si="1"/>
        <v>0</v>
      </c>
      <c r="I57" s="166">
        <f t="shared" si="0"/>
        <v>0</v>
      </c>
      <c r="J57" s="168">
        <v>0</v>
      </c>
      <c r="L57" s="50" t="s">
        <v>29</v>
      </c>
    </row>
    <row r="58" spans="1:12" x14ac:dyDescent="0.25">
      <c r="A58" s="175"/>
      <c r="B58" s="176"/>
      <c r="C58" s="176"/>
      <c r="D58" s="176"/>
      <c r="E58" s="177"/>
      <c r="F58" s="165">
        <v>0</v>
      </c>
      <c r="G58" s="166">
        <v>0</v>
      </c>
      <c r="H58" s="167">
        <f t="shared" si="1"/>
        <v>0</v>
      </c>
      <c r="I58" s="166">
        <f t="shared" si="0"/>
        <v>0</v>
      </c>
      <c r="J58" s="168">
        <v>0</v>
      </c>
      <c r="L58" s="50" t="s">
        <v>29</v>
      </c>
    </row>
    <row r="59" spans="1:12" x14ac:dyDescent="0.25">
      <c r="A59" s="163" t="s">
        <v>91</v>
      </c>
      <c r="B59" s="164"/>
      <c r="C59" s="164"/>
      <c r="D59" s="164"/>
      <c r="E59" s="164"/>
      <c r="F59" s="165">
        <v>0</v>
      </c>
      <c r="G59" s="166">
        <v>0</v>
      </c>
      <c r="H59" s="167">
        <f t="shared" si="1"/>
        <v>0</v>
      </c>
      <c r="I59" s="166">
        <f t="shared" si="0"/>
        <v>0</v>
      </c>
      <c r="J59" s="168">
        <v>0</v>
      </c>
      <c r="L59" s="50" t="s">
        <v>29</v>
      </c>
    </row>
    <row r="60" spans="1:12" x14ac:dyDescent="0.25">
      <c r="A60" s="163" t="s">
        <v>92</v>
      </c>
      <c r="B60" s="164"/>
      <c r="C60" s="164"/>
      <c r="D60" s="164"/>
      <c r="E60" s="164"/>
      <c r="F60" s="165">
        <v>0</v>
      </c>
      <c r="G60" s="166">
        <v>0</v>
      </c>
      <c r="H60" s="167">
        <f t="shared" si="1"/>
        <v>0</v>
      </c>
      <c r="I60" s="166">
        <f t="shared" si="0"/>
        <v>0</v>
      </c>
      <c r="J60" s="168">
        <v>0</v>
      </c>
      <c r="L60" s="50" t="s">
        <v>29</v>
      </c>
    </row>
    <row r="61" spans="1:12" x14ac:dyDescent="0.25">
      <c r="A61" s="163" t="s">
        <v>93</v>
      </c>
      <c r="B61" s="164"/>
      <c r="C61" s="164"/>
      <c r="D61" s="164"/>
      <c r="E61" s="164"/>
      <c r="F61" s="165"/>
      <c r="G61" s="166">
        <v>0</v>
      </c>
      <c r="H61" s="167">
        <f>[1]Junho!E21</f>
        <v>0</v>
      </c>
      <c r="I61" s="166">
        <f t="shared" si="0"/>
        <v>0</v>
      </c>
      <c r="J61" s="168">
        <v>0</v>
      </c>
      <c r="L61" s="50" t="s">
        <v>29</v>
      </c>
    </row>
    <row r="62" spans="1:12" x14ac:dyDescent="0.25">
      <c r="A62" s="163" t="s">
        <v>94</v>
      </c>
      <c r="B62" s="164"/>
      <c r="C62" s="164"/>
      <c r="D62" s="164"/>
      <c r="E62" s="164"/>
      <c r="F62" s="165">
        <v>0</v>
      </c>
      <c r="G62" s="166">
        <v>0</v>
      </c>
      <c r="H62" s="167">
        <f t="shared" si="1"/>
        <v>0</v>
      </c>
      <c r="I62" s="166">
        <f t="shared" si="0"/>
        <v>0</v>
      </c>
      <c r="J62" s="168">
        <v>0</v>
      </c>
      <c r="L62" s="50" t="s">
        <v>29</v>
      </c>
    </row>
    <row r="63" spans="1:12" x14ac:dyDescent="0.25">
      <c r="A63" s="163" t="s">
        <v>95</v>
      </c>
      <c r="B63" s="164"/>
      <c r="C63" s="164"/>
      <c r="D63" s="164"/>
      <c r="E63" s="164"/>
      <c r="F63" s="165">
        <f>[1]Agosto!E19</f>
        <v>22792.49</v>
      </c>
      <c r="G63" s="166">
        <v>0</v>
      </c>
      <c r="H63" s="167">
        <f t="shared" si="1"/>
        <v>22792.49</v>
      </c>
      <c r="I63" s="166">
        <f t="shared" si="0"/>
        <v>22792.49</v>
      </c>
      <c r="J63" s="168">
        <v>0</v>
      </c>
      <c r="L63" s="50" t="s">
        <v>29</v>
      </c>
    </row>
    <row r="64" spans="1:12" x14ac:dyDescent="0.25">
      <c r="A64" s="163" t="s">
        <v>96</v>
      </c>
      <c r="B64" s="164"/>
      <c r="C64" s="164"/>
      <c r="D64" s="164"/>
      <c r="E64" s="164"/>
      <c r="F64" s="165">
        <v>0</v>
      </c>
      <c r="G64" s="166">
        <v>0</v>
      </c>
      <c r="H64" s="167">
        <f t="shared" si="1"/>
        <v>0</v>
      </c>
      <c r="I64" s="166">
        <f t="shared" si="0"/>
        <v>0</v>
      </c>
      <c r="J64" s="168">
        <v>0</v>
      </c>
      <c r="L64" s="50" t="s">
        <v>29</v>
      </c>
    </row>
    <row r="65" spans="1:12" x14ac:dyDescent="0.25">
      <c r="A65" s="163" t="s">
        <v>97</v>
      </c>
      <c r="B65" s="164"/>
      <c r="C65" s="164"/>
      <c r="D65" s="164"/>
      <c r="E65" s="164"/>
      <c r="F65" s="165">
        <f>[1]Agosto!F64</f>
        <v>10</v>
      </c>
      <c r="G65" s="166">
        <v>0</v>
      </c>
      <c r="H65" s="167">
        <f t="shared" si="1"/>
        <v>10</v>
      </c>
      <c r="I65" s="166">
        <f t="shared" si="0"/>
        <v>10</v>
      </c>
      <c r="J65" s="168">
        <v>0</v>
      </c>
      <c r="L65" s="50" t="s">
        <v>29</v>
      </c>
    </row>
    <row r="66" spans="1:12" x14ac:dyDescent="0.25">
      <c r="A66" s="163" t="s">
        <v>98</v>
      </c>
      <c r="B66" s="164"/>
      <c r="C66" s="164"/>
      <c r="D66" s="164"/>
      <c r="E66" s="164"/>
      <c r="F66" s="165"/>
      <c r="G66" s="166">
        <v>0</v>
      </c>
      <c r="H66" s="167">
        <f t="shared" si="1"/>
        <v>0</v>
      </c>
      <c r="I66" s="166">
        <v>0</v>
      </c>
      <c r="J66" s="168">
        <v>0</v>
      </c>
      <c r="L66" s="50" t="s">
        <v>29</v>
      </c>
    </row>
    <row r="67" spans="1:12" ht="15.75" thickBot="1" x14ac:dyDescent="0.3">
      <c r="A67" s="178" t="s">
        <v>17</v>
      </c>
      <c r="B67" s="179"/>
      <c r="C67" s="179"/>
      <c r="D67" s="179"/>
      <c r="E67" s="179"/>
      <c r="F67" s="180">
        <f>SUM(F49:F66)</f>
        <v>22802.49</v>
      </c>
      <c r="G67" s="180">
        <f>SUM(G49:G66)</f>
        <v>0</v>
      </c>
      <c r="H67" s="181">
        <f>SUM(H49:H66)</f>
        <v>22802.49</v>
      </c>
      <c r="I67" s="180">
        <v>0</v>
      </c>
      <c r="J67" s="182">
        <f>SUM(J49:J66)</f>
        <v>0</v>
      </c>
      <c r="L67" s="50" t="s">
        <v>63</v>
      </c>
    </row>
    <row r="68" spans="1:12" ht="15.75" thickBot="1" x14ac:dyDescent="0.3">
      <c r="A68" s="183"/>
      <c r="B68" s="183"/>
      <c r="C68" s="183"/>
      <c r="D68" s="183"/>
      <c r="E68" s="183"/>
      <c r="F68" s="184"/>
      <c r="G68" s="184"/>
      <c r="H68" s="184"/>
      <c r="I68" s="184"/>
      <c r="J68" s="184"/>
    </row>
    <row r="69" spans="1:12" x14ac:dyDescent="0.25">
      <c r="A69" s="185" t="s">
        <v>76</v>
      </c>
      <c r="B69" s="186"/>
      <c r="C69" s="186"/>
      <c r="D69" s="186"/>
      <c r="E69" s="186"/>
      <c r="F69" s="186"/>
      <c r="G69" s="186"/>
      <c r="H69" s="186"/>
      <c r="I69" s="186"/>
      <c r="J69" s="187"/>
    </row>
    <row r="70" spans="1:12" x14ac:dyDescent="0.25">
      <c r="A70" s="188" t="s">
        <v>99</v>
      </c>
      <c r="B70" s="189"/>
      <c r="C70" s="189"/>
      <c r="D70" s="189"/>
      <c r="E70" s="189"/>
      <c r="F70" s="189"/>
      <c r="G70" s="189"/>
      <c r="H70" s="189"/>
      <c r="I70" s="189"/>
      <c r="J70" s="190"/>
    </row>
    <row r="71" spans="1:12" ht="72" x14ac:dyDescent="0.25">
      <c r="A71" s="191" t="s">
        <v>78</v>
      </c>
      <c r="B71" s="192"/>
      <c r="C71" s="192"/>
      <c r="D71" s="192"/>
      <c r="E71" s="192"/>
      <c r="F71" s="193" t="s">
        <v>79</v>
      </c>
      <c r="G71" s="193" t="s">
        <v>100</v>
      </c>
      <c r="H71" s="193" t="s">
        <v>101</v>
      </c>
      <c r="I71" s="193" t="s">
        <v>102</v>
      </c>
      <c r="J71" s="194" t="s">
        <v>83</v>
      </c>
    </row>
    <row r="72" spans="1:12" x14ac:dyDescent="0.25">
      <c r="A72" s="163" t="s">
        <v>84</v>
      </c>
      <c r="B72" s="164"/>
      <c r="C72" s="164"/>
      <c r="D72" s="164"/>
      <c r="E72" s="164"/>
      <c r="F72" s="166">
        <v>0</v>
      </c>
      <c r="G72" s="166">
        <v>0</v>
      </c>
      <c r="H72" s="167">
        <v>0</v>
      </c>
      <c r="I72" s="166">
        <f t="shared" ref="I72:I88" si="2">G72+H72</f>
        <v>0</v>
      </c>
      <c r="J72" s="168">
        <v>0</v>
      </c>
      <c r="L72" s="50" t="s">
        <v>29</v>
      </c>
    </row>
    <row r="73" spans="1:12" x14ac:dyDescent="0.25">
      <c r="A73" s="163" t="s">
        <v>85</v>
      </c>
      <c r="B73" s="164"/>
      <c r="C73" s="164"/>
      <c r="D73" s="164"/>
      <c r="E73" s="164"/>
      <c r="F73" s="166">
        <v>0</v>
      </c>
      <c r="G73" s="166">
        <v>0</v>
      </c>
      <c r="H73" s="167">
        <v>0</v>
      </c>
      <c r="I73" s="166">
        <f t="shared" si="2"/>
        <v>0</v>
      </c>
      <c r="J73" s="168">
        <v>0</v>
      </c>
      <c r="L73" s="50" t="s">
        <v>29</v>
      </c>
    </row>
    <row r="74" spans="1:12" x14ac:dyDescent="0.25">
      <c r="A74" s="163" t="s">
        <v>0</v>
      </c>
      <c r="B74" s="164"/>
      <c r="C74" s="164"/>
      <c r="D74" s="164"/>
      <c r="E74" s="164"/>
      <c r="F74" s="166">
        <v>0</v>
      </c>
      <c r="G74" s="166">
        <v>0</v>
      </c>
      <c r="H74" s="167">
        <v>0</v>
      </c>
      <c r="I74" s="166">
        <f t="shared" si="2"/>
        <v>0</v>
      </c>
      <c r="J74" s="168">
        <v>0</v>
      </c>
      <c r="L74" s="50" t="s">
        <v>29</v>
      </c>
    </row>
    <row r="75" spans="1:12" x14ac:dyDescent="0.25">
      <c r="A75" s="163" t="s">
        <v>86</v>
      </c>
      <c r="B75" s="164"/>
      <c r="C75" s="164"/>
      <c r="D75" s="164"/>
      <c r="E75" s="164"/>
      <c r="F75" s="166">
        <v>0</v>
      </c>
      <c r="G75" s="166">
        <v>0</v>
      </c>
      <c r="H75" s="167">
        <v>0</v>
      </c>
      <c r="I75" s="166">
        <f t="shared" si="2"/>
        <v>0</v>
      </c>
      <c r="J75" s="168">
        <v>0</v>
      </c>
      <c r="L75" s="50" t="s">
        <v>29</v>
      </c>
    </row>
    <row r="76" spans="1:12" x14ac:dyDescent="0.25">
      <c r="A76" s="163" t="s">
        <v>87</v>
      </c>
      <c r="B76" s="164"/>
      <c r="C76" s="164"/>
      <c r="D76" s="164"/>
      <c r="E76" s="164"/>
      <c r="F76" s="166">
        <v>0</v>
      </c>
      <c r="G76" s="166">
        <v>0</v>
      </c>
      <c r="H76" s="167">
        <v>0</v>
      </c>
      <c r="I76" s="166">
        <f t="shared" si="2"/>
        <v>0</v>
      </c>
      <c r="J76" s="168">
        <v>0</v>
      </c>
      <c r="L76" s="50" t="s">
        <v>29</v>
      </c>
    </row>
    <row r="77" spans="1:12" x14ac:dyDescent="0.25">
      <c r="A77" s="163" t="s">
        <v>88</v>
      </c>
      <c r="B77" s="164"/>
      <c r="C77" s="164"/>
      <c r="D77" s="164"/>
      <c r="E77" s="164"/>
      <c r="F77" s="166">
        <v>0</v>
      </c>
      <c r="G77" s="166">
        <v>0</v>
      </c>
      <c r="H77" s="167">
        <v>0</v>
      </c>
      <c r="I77" s="166">
        <f t="shared" si="2"/>
        <v>0</v>
      </c>
      <c r="J77" s="168">
        <v>0</v>
      </c>
      <c r="L77" s="50" t="s">
        <v>29</v>
      </c>
    </row>
    <row r="78" spans="1:12" x14ac:dyDescent="0.25">
      <c r="A78" s="163" t="s">
        <v>89</v>
      </c>
      <c r="B78" s="164"/>
      <c r="C78" s="164"/>
      <c r="D78" s="164"/>
      <c r="E78" s="164"/>
      <c r="F78" s="166">
        <v>0</v>
      </c>
      <c r="G78" s="166">
        <v>0</v>
      </c>
      <c r="H78" s="167">
        <v>0</v>
      </c>
      <c r="I78" s="166">
        <f t="shared" si="2"/>
        <v>0</v>
      </c>
      <c r="J78" s="168">
        <v>0</v>
      </c>
      <c r="L78" s="50" t="s">
        <v>29</v>
      </c>
    </row>
    <row r="79" spans="1:12" x14ac:dyDescent="0.25">
      <c r="A79" s="169" t="s">
        <v>103</v>
      </c>
      <c r="B79" s="170"/>
      <c r="C79" s="170"/>
      <c r="D79" s="170"/>
      <c r="E79" s="171"/>
      <c r="F79" s="166">
        <v>0</v>
      </c>
      <c r="G79" s="166">
        <v>0</v>
      </c>
      <c r="H79" s="167">
        <v>0</v>
      </c>
      <c r="I79" s="166">
        <f t="shared" si="2"/>
        <v>0</v>
      </c>
      <c r="J79" s="168">
        <v>0</v>
      </c>
      <c r="L79" s="50" t="s">
        <v>29</v>
      </c>
    </row>
    <row r="80" spans="1:12" x14ac:dyDescent="0.25">
      <c r="A80" s="172"/>
      <c r="B80" s="173"/>
      <c r="C80" s="173"/>
      <c r="D80" s="173"/>
      <c r="E80" s="174"/>
      <c r="F80" s="166">
        <v>0</v>
      </c>
      <c r="G80" s="166">
        <v>0</v>
      </c>
      <c r="H80" s="167">
        <v>0</v>
      </c>
      <c r="I80" s="166">
        <f t="shared" si="2"/>
        <v>0</v>
      </c>
      <c r="J80" s="168">
        <v>0</v>
      </c>
      <c r="L80" s="50" t="s">
        <v>29</v>
      </c>
    </row>
    <row r="81" spans="1:12" x14ac:dyDescent="0.25">
      <c r="A81" s="175"/>
      <c r="B81" s="176"/>
      <c r="C81" s="176"/>
      <c r="D81" s="176"/>
      <c r="E81" s="177"/>
      <c r="F81" s="166">
        <v>0</v>
      </c>
      <c r="G81" s="166">
        <v>0</v>
      </c>
      <c r="H81" s="167">
        <v>0</v>
      </c>
      <c r="I81" s="166">
        <f t="shared" si="2"/>
        <v>0</v>
      </c>
      <c r="J81" s="168">
        <v>0</v>
      </c>
      <c r="L81" s="50" t="s">
        <v>29</v>
      </c>
    </row>
    <row r="82" spans="1:12" x14ac:dyDescent="0.25">
      <c r="A82" s="163" t="s">
        <v>91</v>
      </c>
      <c r="B82" s="164"/>
      <c r="C82" s="164"/>
      <c r="D82" s="164"/>
      <c r="E82" s="164"/>
      <c r="F82" s="166">
        <v>0</v>
      </c>
      <c r="G82" s="166">
        <v>0</v>
      </c>
      <c r="H82" s="167">
        <v>0</v>
      </c>
      <c r="I82" s="166">
        <f t="shared" si="2"/>
        <v>0</v>
      </c>
      <c r="J82" s="168">
        <v>0</v>
      </c>
      <c r="L82" s="50" t="s">
        <v>29</v>
      </c>
    </row>
    <row r="83" spans="1:12" x14ac:dyDescent="0.25">
      <c r="A83" s="163" t="s">
        <v>92</v>
      </c>
      <c r="B83" s="164"/>
      <c r="C83" s="164"/>
      <c r="D83" s="164"/>
      <c r="E83" s="164"/>
      <c r="F83" s="166">
        <v>0</v>
      </c>
      <c r="G83" s="166">
        <v>0</v>
      </c>
      <c r="H83" s="167">
        <v>0</v>
      </c>
      <c r="I83" s="166">
        <f t="shared" si="2"/>
        <v>0</v>
      </c>
      <c r="J83" s="168">
        <v>0</v>
      </c>
      <c r="L83" s="50" t="s">
        <v>29</v>
      </c>
    </row>
    <row r="84" spans="1:12" x14ac:dyDescent="0.25">
      <c r="A84" s="163" t="s">
        <v>93</v>
      </c>
      <c r="B84" s="164"/>
      <c r="C84" s="164"/>
      <c r="D84" s="164"/>
      <c r="E84" s="164"/>
      <c r="F84" s="166">
        <v>0</v>
      </c>
      <c r="G84" s="166">
        <v>0</v>
      </c>
      <c r="H84" s="167">
        <v>0</v>
      </c>
      <c r="I84" s="166">
        <f t="shared" si="2"/>
        <v>0</v>
      </c>
      <c r="J84" s="168">
        <v>0</v>
      </c>
      <c r="L84" s="50" t="s">
        <v>29</v>
      </c>
    </row>
    <row r="85" spans="1:12" x14ac:dyDescent="0.25">
      <c r="A85" s="163" t="s">
        <v>94</v>
      </c>
      <c r="B85" s="164"/>
      <c r="C85" s="164"/>
      <c r="D85" s="164"/>
      <c r="E85" s="164"/>
      <c r="F85" s="166">
        <v>0</v>
      </c>
      <c r="G85" s="166">
        <v>0</v>
      </c>
      <c r="H85" s="167">
        <v>0</v>
      </c>
      <c r="I85" s="166">
        <f t="shared" si="2"/>
        <v>0</v>
      </c>
      <c r="J85" s="168">
        <v>0</v>
      </c>
      <c r="L85" s="50" t="s">
        <v>29</v>
      </c>
    </row>
    <row r="86" spans="1:12" x14ac:dyDescent="0.25">
      <c r="A86" s="163" t="s">
        <v>95</v>
      </c>
      <c r="B86" s="164"/>
      <c r="C86" s="164"/>
      <c r="D86" s="164"/>
      <c r="E86" s="164"/>
      <c r="F86" s="166">
        <v>0</v>
      </c>
      <c r="G86" s="166">
        <v>0</v>
      </c>
      <c r="H86" s="167">
        <v>0</v>
      </c>
      <c r="I86" s="166">
        <f t="shared" si="2"/>
        <v>0</v>
      </c>
      <c r="J86" s="168">
        <v>0</v>
      </c>
      <c r="L86" s="50" t="s">
        <v>29</v>
      </c>
    </row>
    <row r="87" spans="1:12" x14ac:dyDescent="0.25">
      <c r="A87" s="163" t="s">
        <v>96</v>
      </c>
      <c r="B87" s="164"/>
      <c r="C87" s="164"/>
      <c r="D87" s="164"/>
      <c r="E87" s="164"/>
      <c r="F87" s="166">
        <v>0</v>
      </c>
      <c r="G87" s="166">
        <v>0</v>
      </c>
      <c r="H87" s="167">
        <v>0</v>
      </c>
      <c r="I87" s="166">
        <f t="shared" si="2"/>
        <v>0</v>
      </c>
      <c r="J87" s="168">
        <v>0</v>
      </c>
      <c r="L87" s="50" t="s">
        <v>29</v>
      </c>
    </row>
    <row r="88" spans="1:12" x14ac:dyDescent="0.25">
      <c r="A88" s="163" t="s">
        <v>97</v>
      </c>
      <c r="B88" s="164"/>
      <c r="C88" s="164"/>
      <c r="D88" s="164"/>
      <c r="E88" s="164"/>
      <c r="F88" s="166"/>
      <c r="G88" s="166">
        <v>0</v>
      </c>
      <c r="H88" s="167">
        <f>[1]Junho!E22</f>
        <v>0</v>
      </c>
      <c r="I88" s="166">
        <f t="shared" si="2"/>
        <v>0</v>
      </c>
      <c r="J88" s="168">
        <v>0</v>
      </c>
      <c r="L88" s="50" t="s">
        <v>29</v>
      </c>
    </row>
    <row r="89" spans="1:12" x14ac:dyDescent="0.25">
      <c r="A89" s="163" t="s">
        <v>98</v>
      </c>
      <c r="B89" s="164"/>
      <c r="C89" s="164"/>
      <c r="D89" s="164"/>
      <c r="E89" s="164"/>
      <c r="F89" s="166">
        <v>0</v>
      </c>
      <c r="G89" s="166">
        <v>0</v>
      </c>
      <c r="H89" s="167">
        <v>0</v>
      </c>
      <c r="I89" s="166">
        <v>0</v>
      </c>
      <c r="J89" s="168">
        <v>0</v>
      </c>
      <c r="L89" s="50" t="s">
        <v>29</v>
      </c>
    </row>
    <row r="90" spans="1:12" ht="15.75" thickBot="1" x14ac:dyDescent="0.3">
      <c r="A90" s="178" t="s">
        <v>17</v>
      </c>
      <c r="B90" s="179"/>
      <c r="C90" s="179"/>
      <c r="D90" s="179"/>
      <c r="E90" s="179"/>
      <c r="F90" s="180">
        <f>F88</f>
        <v>0</v>
      </c>
      <c r="G90" s="180">
        <f>SUM(G72:G89)</f>
        <v>0</v>
      </c>
      <c r="H90" s="181">
        <f>SUM(H72:H89)</f>
        <v>0</v>
      </c>
      <c r="I90" s="180">
        <f>SUM(I72:I89)</f>
        <v>0</v>
      </c>
      <c r="J90" s="182">
        <f>SUM(J72:J89)</f>
        <v>0</v>
      </c>
      <c r="L90" s="50" t="s">
        <v>104</v>
      </c>
    </row>
    <row r="91" spans="1:12" x14ac:dyDescent="0.25">
      <c r="A91" s="195"/>
      <c r="B91" s="195"/>
      <c r="C91" s="195"/>
      <c r="D91" s="195"/>
      <c r="E91" s="195"/>
      <c r="F91" s="196"/>
      <c r="G91" s="196"/>
      <c r="H91" s="196"/>
      <c r="I91" s="196"/>
      <c r="J91" s="196"/>
    </row>
    <row r="92" spans="1:12" x14ac:dyDescent="0.25">
      <c r="A92" s="150" t="s">
        <v>105</v>
      </c>
      <c r="B92" s="150"/>
      <c r="C92" s="150"/>
      <c r="D92" s="150"/>
      <c r="E92" s="150"/>
      <c r="F92" s="150"/>
      <c r="G92" s="150"/>
      <c r="H92" s="150"/>
      <c r="I92" s="150"/>
      <c r="J92" s="150"/>
    </row>
    <row r="93" spans="1:12" x14ac:dyDescent="0.25">
      <c r="A93" s="150" t="s">
        <v>106</v>
      </c>
      <c r="B93" s="150"/>
      <c r="C93" s="150"/>
      <c r="D93" s="150"/>
      <c r="E93" s="150"/>
      <c r="F93" s="150"/>
      <c r="G93" s="150"/>
      <c r="H93" s="150"/>
      <c r="I93" s="150"/>
      <c r="J93" s="150"/>
    </row>
    <row r="94" spans="1:12" x14ac:dyDescent="0.25">
      <c r="A94" s="150" t="s">
        <v>107</v>
      </c>
      <c r="B94" s="150"/>
      <c r="C94" s="150"/>
      <c r="D94" s="150"/>
      <c r="E94" s="150"/>
      <c r="F94" s="150"/>
      <c r="G94" s="150"/>
      <c r="H94" s="150"/>
      <c r="I94" s="150"/>
      <c r="J94" s="150"/>
    </row>
    <row r="95" spans="1:12" x14ac:dyDescent="0.25">
      <c r="A95" s="150" t="s">
        <v>108</v>
      </c>
      <c r="B95" s="150"/>
      <c r="C95" s="150"/>
      <c r="D95" s="150"/>
      <c r="E95" s="150"/>
      <c r="F95" s="150"/>
      <c r="G95" s="150"/>
      <c r="H95" s="150"/>
      <c r="I95" s="150"/>
      <c r="J95" s="150"/>
    </row>
    <row r="96" spans="1:12" ht="21" customHeight="1" x14ac:dyDescent="0.25">
      <c r="A96" s="197" t="s">
        <v>109</v>
      </c>
      <c r="B96" s="198"/>
      <c r="C96" s="198"/>
      <c r="D96" s="198"/>
      <c r="E96" s="198"/>
      <c r="F96" s="198"/>
      <c r="G96" s="198"/>
      <c r="H96" s="198"/>
      <c r="I96" s="198"/>
      <c r="J96" s="198"/>
    </row>
    <row r="97" spans="1:12" ht="41.1" customHeight="1" x14ac:dyDescent="0.25">
      <c r="A97" s="199" t="s">
        <v>110</v>
      </c>
      <c r="B97" s="199"/>
      <c r="C97" s="199"/>
      <c r="D97" s="199"/>
      <c r="E97" s="199"/>
      <c r="F97" s="199"/>
      <c r="G97" s="199"/>
      <c r="H97" s="199"/>
      <c r="I97" s="199"/>
      <c r="J97" s="199"/>
    </row>
    <row r="98" spans="1:12" ht="15.75" thickBot="1" x14ac:dyDescent="0.3">
      <c r="A98" s="200" t="s">
        <v>111</v>
      </c>
      <c r="B98" s="200"/>
      <c r="C98" s="200"/>
      <c r="D98" s="200"/>
      <c r="E98" s="200"/>
      <c r="F98" s="200"/>
      <c r="G98" s="200"/>
      <c r="H98" s="200"/>
      <c r="I98" s="200"/>
      <c r="J98" s="200"/>
    </row>
    <row r="99" spans="1:12" ht="15.75" thickBot="1" x14ac:dyDescent="0.3">
      <c r="A99" s="201" t="s">
        <v>112</v>
      </c>
      <c r="B99" s="202"/>
      <c r="C99" s="202"/>
      <c r="D99" s="202"/>
      <c r="E99" s="202"/>
      <c r="F99" s="202"/>
      <c r="G99" s="202"/>
      <c r="H99" s="202"/>
      <c r="I99" s="202"/>
      <c r="J99" s="203"/>
    </row>
    <row r="100" spans="1:12" x14ac:dyDescent="0.25">
      <c r="A100" s="204" t="s">
        <v>113</v>
      </c>
      <c r="B100" s="205"/>
      <c r="C100" s="205"/>
      <c r="D100" s="205"/>
      <c r="E100" s="205"/>
      <c r="F100" s="205"/>
      <c r="G100" s="205"/>
      <c r="H100" s="205"/>
      <c r="I100" s="206"/>
      <c r="J100" s="207">
        <f>I36</f>
        <v>25522.379999999997</v>
      </c>
      <c r="L100" s="50" t="s">
        <v>104</v>
      </c>
    </row>
    <row r="101" spans="1:12" ht="15.75" customHeight="1" x14ac:dyDescent="0.25">
      <c r="A101" s="208" t="s">
        <v>114</v>
      </c>
      <c r="B101" s="209"/>
      <c r="C101" s="209"/>
      <c r="D101" s="209"/>
      <c r="E101" s="209"/>
      <c r="F101" s="209"/>
      <c r="G101" s="209"/>
      <c r="H101" s="209"/>
      <c r="I101" s="210"/>
      <c r="J101" s="211">
        <f>SUM(H90,H67)</f>
        <v>22802.49</v>
      </c>
      <c r="L101" s="50" t="s">
        <v>104</v>
      </c>
    </row>
    <row r="102" spans="1:12" ht="15.75" customHeight="1" x14ac:dyDescent="0.25">
      <c r="A102" s="208" t="s">
        <v>115</v>
      </c>
      <c r="B102" s="209"/>
      <c r="C102" s="209"/>
      <c r="D102" s="209"/>
      <c r="E102" s="209"/>
      <c r="F102" s="209"/>
      <c r="G102" s="209"/>
      <c r="H102" s="209"/>
      <c r="I102" s="210"/>
      <c r="J102" s="211">
        <f>H35-H90</f>
        <v>0</v>
      </c>
      <c r="L102" s="50" t="s">
        <v>104</v>
      </c>
    </row>
    <row r="103" spans="1:12" ht="15.75" customHeight="1" x14ac:dyDescent="0.25">
      <c r="A103" s="208" t="s">
        <v>116</v>
      </c>
      <c r="B103" s="209"/>
      <c r="C103" s="209"/>
      <c r="D103" s="209"/>
      <c r="E103" s="209"/>
      <c r="F103" s="209"/>
      <c r="G103" s="209"/>
      <c r="H103" s="209"/>
      <c r="I103" s="210"/>
      <c r="J103" s="211">
        <f>I36-H67</f>
        <v>2719.8899999999958</v>
      </c>
      <c r="L103" s="50" t="s">
        <v>104</v>
      </c>
    </row>
    <row r="104" spans="1:12" ht="15.75" customHeight="1" x14ac:dyDescent="0.25">
      <c r="A104" s="208" t="s">
        <v>117</v>
      </c>
      <c r="B104" s="209"/>
      <c r="C104" s="209"/>
      <c r="D104" s="209"/>
      <c r="E104" s="209"/>
      <c r="F104" s="209"/>
      <c r="G104" s="209"/>
      <c r="H104" s="209"/>
      <c r="I104" s="210"/>
      <c r="J104" s="211">
        <v>0</v>
      </c>
      <c r="L104" s="50" t="s">
        <v>29</v>
      </c>
    </row>
    <row r="105" spans="1:12" ht="15.75" customHeight="1" x14ac:dyDescent="0.25">
      <c r="A105" s="208" t="s">
        <v>118</v>
      </c>
      <c r="B105" s="209"/>
      <c r="C105" s="209"/>
      <c r="D105" s="209"/>
      <c r="E105" s="209"/>
      <c r="F105" s="209"/>
      <c r="G105" s="209"/>
      <c r="H105" s="209"/>
      <c r="I105" s="210"/>
      <c r="J105" s="211">
        <f>J100-J101-J104</f>
        <v>2719.8899999999958</v>
      </c>
      <c r="L105" s="50" t="s">
        <v>104</v>
      </c>
    </row>
    <row r="106" spans="1:12" ht="15.75" customHeight="1" x14ac:dyDescent="0.25">
      <c r="A106" s="212" t="s">
        <v>119</v>
      </c>
      <c r="B106" s="213"/>
      <c r="C106" s="213"/>
      <c r="D106" s="213"/>
      <c r="E106" s="213"/>
      <c r="F106" s="213"/>
      <c r="G106" s="213"/>
      <c r="H106" s="213"/>
      <c r="I106" s="210"/>
      <c r="J106" s="214"/>
      <c r="L106" s="50" t="s">
        <v>104</v>
      </c>
    </row>
    <row r="107" spans="1:12" ht="15.75" customHeight="1" thickBot="1" x14ac:dyDescent="0.3">
      <c r="A107" s="212" t="s">
        <v>120</v>
      </c>
      <c r="B107" s="213"/>
      <c r="C107" s="213"/>
      <c r="D107" s="213"/>
      <c r="E107" s="213"/>
      <c r="F107" s="213"/>
      <c r="G107" s="213"/>
      <c r="H107" s="213"/>
      <c r="I107" s="215"/>
      <c r="J107" s="216">
        <f>SUM(J106,J105)</f>
        <v>2719.8899999999958</v>
      </c>
      <c r="L107" s="50" t="s">
        <v>104</v>
      </c>
    </row>
    <row r="108" spans="1:12" ht="66" customHeight="1" x14ac:dyDescent="0.25">
      <c r="A108" s="217" t="s">
        <v>121</v>
      </c>
      <c r="B108" s="217"/>
      <c r="C108" s="217"/>
      <c r="D108" s="217"/>
      <c r="E108" s="217"/>
      <c r="F108" s="217"/>
      <c r="G108" s="217"/>
      <c r="H108" s="217"/>
      <c r="I108" s="217"/>
      <c r="J108" s="217"/>
    </row>
    <row r="109" spans="1:12" ht="15.75" x14ac:dyDescent="0.25">
      <c r="A109" s="218" t="s">
        <v>122</v>
      </c>
      <c r="B109" s="218"/>
      <c r="C109" s="218"/>
      <c r="D109" s="218"/>
      <c r="E109" s="218"/>
      <c r="F109" s="218"/>
      <c r="G109" s="218"/>
      <c r="H109" s="218"/>
      <c r="I109" s="218"/>
      <c r="J109" s="218"/>
      <c r="L109" s="50" t="s">
        <v>29</v>
      </c>
    </row>
    <row r="110" spans="1:12" x14ac:dyDescent="0.25">
      <c r="A110" s="219" t="s">
        <v>123</v>
      </c>
      <c r="B110" s="219"/>
      <c r="C110" s="219"/>
      <c r="D110" s="219"/>
      <c r="E110" s="219"/>
      <c r="F110" s="219"/>
      <c r="G110" s="219"/>
      <c r="H110" s="219"/>
      <c r="I110" s="219"/>
      <c r="J110" s="219"/>
    </row>
    <row r="111" spans="1:12" x14ac:dyDescent="0.25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</row>
    <row r="112" spans="1:12" x14ac:dyDescent="0.25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</row>
    <row r="113" spans="1:10" ht="15.75" x14ac:dyDescent="0.25">
      <c r="A113" s="220" t="s">
        <v>124</v>
      </c>
      <c r="B113" s="221"/>
      <c r="C113" s="221"/>
      <c r="D113" s="221"/>
      <c r="E113" s="221"/>
      <c r="F113" s="221"/>
      <c r="G113" s="221"/>
      <c r="H113" s="221"/>
      <c r="I113" s="221"/>
      <c r="J113" s="221"/>
    </row>
    <row r="114" spans="1:10" ht="15.75" x14ac:dyDescent="0.25">
      <c r="A114" s="221" t="s">
        <v>125</v>
      </c>
      <c r="B114" s="221"/>
      <c r="C114" s="221"/>
      <c r="D114" s="221"/>
      <c r="E114" s="221"/>
      <c r="F114" s="221"/>
      <c r="G114" s="221"/>
      <c r="H114" s="221"/>
      <c r="I114" s="221"/>
      <c r="J114" s="221"/>
    </row>
    <row r="115" spans="1:10" ht="15.75" x14ac:dyDescent="0.25">
      <c r="A115" s="221" t="s">
        <v>126</v>
      </c>
      <c r="B115" s="221"/>
      <c r="C115" s="221"/>
      <c r="D115" s="221"/>
      <c r="E115" s="221"/>
      <c r="F115" s="221"/>
      <c r="G115" s="221"/>
      <c r="H115" s="221"/>
      <c r="I115" s="221"/>
      <c r="J115" s="221"/>
    </row>
    <row r="119" spans="1:10" x14ac:dyDescent="0.25">
      <c r="A119" s="222" t="s">
        <v>127</v>
      </c>
      <c r="B119" s="222"/>
      <c r="C119" s="222"/>
      <c r="D119" s="222"/>
      <c r="E119" s="222"/>
      <c r="F119" s="222"/>
    </row>
    <row r="123" spans="1:10" x14ac:dyDescent="0.25">
      <c r="A123" s="223"/>
      <c r="B123" s="223"/>
      <c r="F123" s="224"/>
      <c r="G123" s="223"/>
      <c r="I123" s="225"/>
      <c r="J123" s="223"/>
    </row>
    <row r="124" spans="1:10" x14ac:dyDescent="0.25">
      <c r="A124" s="226" t="s">
        <v>128</v>
      </c>
      <c r="B124" s="226"/>
      <c r="F124" s="227"/>
      <c r="G124" s="227"/>
      <c r="I124" s="228" t="s">
        <v>129</v>
      </c>
      <c r="J124" s="228"/>
    </row>
    <row r="125" spans="1:10" x14ac:dyDescent="0.25">
      <c r="A125" s="223" t="s">
        <v>130</v>
      </c>
      <c r="B125" s="223"/>
      <c r="F125" s="229"/>
      <c r="G125" s="229"/>
      <c r="I125" s="228" t="s">
        <v>131</v>
      </c>
      <c r="J125" s="228"/>
    </row>
    <row r="126" spans="1:10" x14ac:dyDescent="0.25">
      <c r="I126" s="230"/>
      <c r="J126" s="230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F271D-D4DA-4634-A601-01B7C1AFFB59}">
  <dimension ref="A1:H75"/>
  <sheetViews>
    <sheetView tabSelected="1" topLeftCell="A2" zoomScale="120" zoomScaleNormal="120" workbookViewId="0">
      <selection activeCell="C18" sqref="C18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7"/>
      <c r="B10" s="7"/>
      <c r="C10" s="7"/>
      <c r="D10" s="8"/>
      <c r="E10" s="9"/>
      <c r="F10" s="10"/>
      <c r="G10"/>
    </row>
    <row r="11" spans="1:8" s="6" customFormat="1" ht="12.75" customHeight="1" x14ac:dyDescent="0.25">
      <c r="A11" s="11" t="s">
        <v>1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1" t="s">
        <v>2</v>
      </c>
      <c r="B12" s="11"/>
      <c r="C12" s="11"/>
      <c r="D12" s="11"/>
      <c r="E12" s="11"/>
      <c r="F12" s="11"/>
      <c r="G12"/>
    </row>
    <row r="13" spans="1:8" s="6" customFormat="1" ht="12.75" customHeight="1" x14ac:dyDescent="0.25">
      <c r="A13" s="13" t="s">
        <v>3</v>
      </c>
      <c r="B13" s="13"/>
      <c r="C13" s="13"/>
      <c r="D13" s="13"/>
      <c r="E13" s="13"/>
      <c r="F13" s="13"/>
      <c r="G13"/>
    </row>
    <row r="14" spans="1:8" s="6" customFormat="1" ht="12.75" customHeight="1" x14ac:dyDescent="0.25">
      <c r="A14" s="14" t="s">
        <v>4</v>
      </c>
      <c r="B14" s="14"/>
      <c r="C14" s="14"/>
      <c r="D14" s="14"/>
      <c r="E14" s="14"/>
      <c r="F14" s="14"/>
      <c r="G14"/>
    </row>
    <row r="15" spans="1:8" s="6" customFormat="1" ht="12.75" customHeight="1" x14ac:dyDescent="0.25">
      <c r="A15" s="15" t="s">
        <v>5</v>
      </c>
      <c r="B15" s="16"/>
      <c r="C15" s="16"/>
      <c r="D15" s="16"/>
      <c r="E15" s="16"/>
      <c r="F15" s="17"/>
      <c r="G15"/>
    </row>
    <row r="16" spans="1:8" s="6" customFormat="1" ht="63" customHeight="1" x14ac:dyDescent="0.25">
      <c r="A16" s="18" t="s">
        <v>6</v>
      </c>
      <c r="B16" s="19" t="s">
        <v>7</v>
      </c>
      <c r="C16" s="18" t="s">
        <v>8</v>
      </c>
      <c r="D16" s="18" t="s">
        <v>9</v>
      </c>
      <c r="E16" s="20" t="s">
        <v>10</v>
      </c>
      <c r="F16" s="21" t="s">
        <v>11</v>
      </c>
      <c r="G16"/>
    </row>
    <row r="17" spans="1:7" s="6" customFormat="1" ht="12.75" customHeight="1" x14ac:dyDescent="0.25">
      <c r="A17" s="22">
        <v>45897</v>
      </c>
      <c r="B17" s="23" t="s">
        <v>12</v>
      </c>
      <c r="C17" s="24" t="s">
        <v>13</v>
      </c>
      <c r="D17" s="24" t="s">
        <v>14</v>
      </c>
      <c r="E17" s="25">
        <v>45884</v>
      </c>
      <c r="F17" s="26">
        <v>11235</v>
      </c>
      <c r="G17"/>
    </row>
    <row r="18" spans="1:7" s="6" customFormat="1" ht="81.75" customHeight="1" x14ac:dyDescent="0.25">
      <c r="A18" s="22">
        <v>45889</v>
      </c>
      <c r="B18" s="23" t="s">
        <v>22</v>
      </c>
      <c r="C18" s="24" t="s">
        <v>15</v>
      </c>
      <c r="D18" s="24" t="s">
        <v>14</v>
      </c>
      <c r="E18" s="25">
        <v>45889</v>
      </c>
      <c r="F18" s="26">
        <v>10280.59</v>
      </c>
      <c r="G18"/>
    </row>
    <row r="19" spans="1:7" s="6" customFormat="1" ht="12.75" customHeight="1" x14ac:dyDescent="0.25">
      <c r="A19" s="22">
        <v>45890</v>
      </c>
      <c r="B19" s="23" t="s">
        <v>21</v>
      </c>
      <c r="C19" s="24" t="s">
        <v>16</v>
      </c>
      <c r="D19" s="24" t="s">
        <v>14</v>
      </c>
      <c r="E19" s="25">
        <v>45889</v>
      </c>
      <c r="F19" s="26">
        <v>1276.9000000000001</v>
      </c>
      <c r="G19"/>
    </row>
    <row r="20" spans="1:7" s="6" customFormat="1" ht="12.75" customHeight="1" x14ac:dyDescent="0.25">
      <c r="A20" s="22"/>
      <c r="B20" s="23"/>
      <c r="C20" s="24"/>
      <c r="D20" s="24"/>
      <c r="E20" s="25"/>
      <c r="F20" s="26"/>
      <c r="G20"/>
    </row>
    <row r="21" spans="1:7" s="6" customFormat="1" ht="12.75" customHeight="1" x14ac:dyDescent="0.25">
      <c r="A21" s="22"/>
      <c r="B21" s="23"/>
      <c r="C21" s="24"/>
      <c r="D21" s="24"/>
      <c r="E21" s="25"/>
      <c r="F21" s="26"/>
      <c r="G21"/>
    </row>
    <row r="22" spans="1:7" s="6" customFormat="1" ht="12.75" customHeight="1" x14ac:dyDescent="0.25">
      <c r="A22" s="22"/>
      <c r="B22" s="23"/>
      <c r="C22" s="24"/>
      <c r="D22" s="24"/>
      <c r="E22" s="25"/>
      <c r="F22" s="26"/>
      <c r="G22"/>
    </row>
    <row r="23" spans="1:7" s="6" customFormat="1" ht="12.75" customHeight="1" x14ac:dyDescent="0.25">
      <c r="A23" s="22"/>
      <c r="B23" s="23"/>
      <c r="C23" s="24"/>
      <c r="D23" s="24"/>
      <c r="E23" s="25"/>
      <c r="F23" s="26"/>
      <c r="G23"/>
    </row>
    <row r="24" spans="1:7" s="6" customFormat="1" ht="12.75" customHeight="1" x14ac:dyDescent="0.25">
      <c r="A24" s="27"/>
      <c r="B24" s="28"/>
      <c r="C24" s="29"/>
      <c r="D24" s="24"/>
      <c r="E24" s="30"/>
      <c r="F24" s="26"/>
      <c r="G24"/>
    </row>
    <row r="25" spans="1:7" ht="15" x14ac:dyDescent="0.25">
      <c r="A25" s="27"/>
      <c r="B25" s="28"/>
      <c r="C25" s="29"/>
      <c r="D25" s="24"/>
      <c r="E25" s="31"/>
      <c r="F25" s="32"/>
      <c r="G25"/>
    </row>
    <row r="26" spans="1:7" ht="15.75" x14ac:dyDescent="0.25">
      <c r="A26" s="33"/>
      <c r="B26" s="34"/>
      <c r="C26" s="35"/>
      <c r="D26" s="36"/>
      <c r="E26" s="37" t="s">
        <v>17</v>
      </c>
      <c r="F26" s="38">
        <f>SUM(F17:F25)</f>
        <v>22792.49</v>
      </c>
      <c r="G26"/>
    </row>
    <row r="27" spans="1:7" s="6" customFormat="1" ht="12.75" customHeight="1" x14ac:dyDescent="0.25">
      <c r="A27" s="39"/>
      <c r="B27" s="39"/>
      <c r="C27" s="39"/>
      <c r="D27" s="39"/>
      <c r="E27" s="39"/>
      <c r="F27" s="39"/>
      <c r="G27"/>
    </row>
    <row r="28" spans="1:7" ht="15" x14ac:dyDescent="0.25">
      <c r="A28" s="15" t="s">
        <v>18</v>
      </c>
      <c r="B28" s="16"/>
      <c r="C28" s="16"/>
      <c r="D28" s="16"/>
      <c r="E28" s="16"/>
      <c r="F28" s="17"/>
      <c r="G28"/>
    </row>
    <row r="29" spans="1:7" s="6" customFormat="1" ht="55.5" customHeight="1" x14ac:dyDescent="0.25">
      <c r="A29" s="18" t="s">
        <v>6</v>
      </c>
      <c r="B29" s="19" t="s">
        <v>7</v>
      </c>
      <c r="C29" s="18" t="s">
        <v>8</v>
      </c>
      <c r="D29" s="18" t="s">
        <v>9</v>
      </c>
      <c r="E29" s="20" t="s">
        <v>10</v>
      </c>
      <c r="F29" s="21" t="s">
        <v>11</v>
      </c>
      <c r="G29"/>
    </row>
    <row r="30" spans="1:7" s="6" customFormat="1" ht="12.75" customHeight="1" x14ac:dyDescent="0.25">
      <c r="A30" s="40">
        <v>45884</v>
      </c>
      <c r="B30" s="41">
        <v>45884</v>
      </c>
      <c r="C30" s="42" t="s">
        <v>19</v>
      </c>
      <c r="D30" s="42" t="s">
        <v>20</v>
      </c>
      <c r="E30" s="40">
        <v>45884</v>
      </c>
      <c r="F30" s="43">
        <v>10</v>
      </c>
      <c r="G30"/>
    </row>
    <row r="31" spans="1:7" ht="13.5" customHeight="1" x14ac:dyDescent="0.25">
      <c r="A31" s="44"/>
      <c r="B31" s="28"/>
      <c r="C31" s="34"/>
      <c r="D31" s="45"/>
      <c r="E31" s="44"/>
      <c r="F31" s="46"/>
      <c r="G31"/>
    </row>
    <row r="32" spans="1:7" ht="15.75" x14ac:dyDescent="0.25">
      <c r="A32" s="33"/>
      <c r="B32" s="34"/>
      <c r="C32" s="35"/>
      <c r="D32" s="36"/>
      <c r="E32" s="37" t="s">
        <v>17</v>
      </c>
      <c r="F32" s="38">
        <f>SUM(F30:F31)</f>
        <v>10</v>
      </c>
      <c r="G32"/>
    </row>
    <row r="33" spans="1:7" ht="15" x14ac:dyDescent="0.25">
      <c r="A33" s="47"/>
      <c r="B33" s="47"/>
      <c r="C33" s="47"/>
      <c r="D33" s="47"/>
      <c r="E33" s="47"/>
      <c r="F33" s="47"/>
      <c r="G33"/>
    </row>
    <row r="34" spans="1:7" s="6" customFormat="1" ht="12.75" customHeight="1" x14ac:dyDescent="0.25">
      <c r="A34" s="2"/>
      <c r="B34" s="2"/>
      <c r="C34" s="2"/>
      <c r="D34" s="2"/>
      <c r="E34" s="2"/>
      <c r="F34" s="2"/>
      <c r="G34"/>
    </row>
    <row r="35" spans="1:7" ht="15" x14ac:dyDescent="0.25">
      <c r="G35"/>
    </row>
    <row r="36" spans="1:7" ht="15" x14ac:dyDescent="0.25">
      <c r="G36"/>
    </row>
    <row r="37" spans="1:7" ht="15" x14ac:dyDescent="0.25">
      <c r="G37"/>
    </row>
    <row r="38" spans="1:7" s="6" customFormat="1" ht="12.75" customHeight="1" x14ac:dyDescent="0.25">
      <c r="A38" s="2"/>
      <c r="B38" s="2"/>
      <c r="C38" s="2"/>
      <c r="D38" s="2"/>
      <c r="E38" s="2"/>
      <c r="F38" s="2"/>
      <c r="G38"/>
    </row>
    <row r="39" spans="1:7" ht="11.25" customHeight="1" x14ac:dyDescent="0.25">
      <c r="G39"/>
    </row>
    <row r="40" spans="1:7" ht="15" x14ac:dyDescent="0.25">
      <c r="G40"/>
    </row>
    <row r="41" spans="1:7" ht="15" x14ac:dyDescent="0.25">
      <c r="G41"/>
    </row>
    <row r="42" spans="1:7" ht="11.25" customHeight="1" x14ac:dyDescent="0.25"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1.25" customHeight="1" x14ac:dyDescent="0.25">
      <c r="G45" s="12"/>
    </row>
    <row r="46" spans="1:7" ht="15.75" customHeight="1" x14ac:dyDescent="0.25">
      <c r="G46"/>
    </row>
    <row r="47" spans="1:7" ht="15.75" customHeight="1" x14ac:dyDescent="0.25">
      <c r="G47"/>
    </row>
    <row r="48" spans="1:7" ht="15" customHeight="1" x14ac:dyDescent="0.25">
      <c r="G48"/>
    </row>
    <row r="49" spans="7:7" ht="15.75" customHeight="1" x14ac:dyDescent="0.25">
      <c r="G49"/>
    </row>
    <row r="50" spans="7:7" ht="11.25" customHeight="1" x14ac:dyDescent="0.25">
      <c r="G50"/>
    </row>
    <row r="51" spans="7:7" ht="25.5" customHeight="1" x14ac:dyDescent="0.25">
      <c r="G51"/>
    </row>
    <row r="52" spans="7:7" ht="24" customHeight="1" x14ac:dyDescent="0.25">
      <c r="G52"/>
    </row>
    <row r="53" spans="7:7" ht="23.25" customHeight="1" x14ac:dyDescent="0.25">
      <c r="G53"/>
    </row>
    <row r="54" spans="7:7" ht="12" customHeight="1" x14ac:dyDescent="0.25">
      <c r="G54"/>
    </row>
    <row r="55" spans="7:7" ht="11.25" customHeight="1" x14ac:dyDescent="0.25">
      <c r="G55"/>
    </row>
    <row r="56" spans="7:7" ht="11.25" customHeight="1" x14ac:dyDescent="0.25">
      <c r="G56"/>
    </row>
    <row r="57" spans="7:7" ht="11.25" customHeight="1" x14ac:dyDescent="0.25">
      <c r="G57"/>
    </row>
    <row r="58" spans="7:7" ht="11.25" customHeight="1" x14ac:dyDescent="0.25">
      <c r="G58"/>
    </row>
    <row r="59" spans="7:7" ht="11.25" customHeight="1" x14ac:dyDescent="0.25">
      <c r="G59"/>
    </row>
    <row r="60" spans="7:7" ht="17.25" customHeight="1" x14ac:dyDescent="0.25">
      <c r="G60"/>
    </row>
    <row r="61" spans="7:7" ht="12.75" customHeight="1" x14ac:dyDescent="0.25">
      <c r="G61"/>
    </row>
    <row r="62" spans="7:7" ht="15.75" customHeight="1" x14ac:dyDescent="0.25">
      <c r="G62"/>
    </row>
    <row r="63" spans="7:7" ht="22.5" customHeight="1" x14ac:dyDescent="0.25">
      <c r="G63"/>
    </row>
    <row r="64" spans="7:7" ht="11.25" customHeight="1" x14ac:dyDescent="0.25">
      <c r="G64"/>
    </row>
    <row r="65" spans="7:7" ht="11.25" customHeight="1" x14ac:dyDescent="0.25">
      <c r="G65"/>
    </row>
    <row r="66" spans="7:7" ht="15.7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48"/>
    </row>
  </sheetData>
  <autoFilter ref="A11:F24" xr:uid="{00000000-0009-0000-0000-000003000000}"/>
  <mergeCells count="8">
    <mergeCell ref="A28:F28"/>
    <mergeCell ref="A11:F11"/>
    <mergeCell ref="A12:F12"/>
    <mergeCell ref="A13:F13"/>
    <mergeCell ref="A14:F14"/>
    <mergeCell ref="A15:F15"/>
    <mergeCell ref="A27:F27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42435-D25C-40A3-9A4F-3C79D13B7269}">
  <dimension ref="A1:H75"/>
  <sheetViews>
    <sheetView topLeftCell="A20" zoomScale="120" zoomScaleNormal="120" workbookViewId="0">
      <selection activeCell="A30" sqref="A30:F30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7"/>
      <c r="B10" s="7"/>
      <c r="C10" s="7"/>
      <c r="D10" s="8"/>
      <c r="E10" s="9"/>
      <c r="F10" s="10"/>
      <c r="G10"/>
    </row>
    <row r="11" spans="1:8" s="6" customFormat="1" ht="12.75" customHeight="1" x14ac:dyDescent="0.25">
      <c r="A11" s="11" t="s">
        <v>1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1" t="s">
        <v>2</v>
      </c>
      <c r="B12" s="11"/>
      <c r="C12" s="11"/>
      <c r="D12" s="11"/>
      <c r="E12" s="11"/>
      <c r="F12" s="11"/>
      <c r="G12"/>
    </row>
    <row r="13" spans="1:8" s="6" customFormat="1" ht="12.75" customHeight="1" x14ac:dyDescent="0.25">
      <c r="A13" s="13" t="s">
        <v>3</v>
      </c>
      <c r="B13" s="13"/>
      <c r="C13" s="13"/>
      <c r="D13" s="13"/>
      <c r="E13" s="13"/>
      <c r="F13" s="13"/>
      <c r="G13"/>
    </row>
    <row r="14" spans="1:8" s="6" customFormat="1" ht="12.75" customHeight="1" x14ac:dyDescent="0.25">
      <c r="A14" s="14" t="s">
        <v>4</v>
      </c>
      <c r="B14" s="14"/>
      <c r="C14" s="14"/>
      <c r="D14" s="14"/>
      <c r="E14" s="14"/>
      <c r="F14" s="14"/>
      <c r="G14"/>
    </row>
    <row r="15" spans="1:8" s="6" customFormat="1" ht="12.75" customHeight="1" x14ac:dyDescent="0.25">
      <c r="A15" s="15" t="s">
        <v>5</v>
      </c>
      <c r="B15" s="16"/>
      <c r="C15" s="16"/>
      <c r="D15" s="16"/>
      <c r="E15" s="16"/>
      <c r="F15" s="17"/>
      <c r="G15"/>
    </row>
    <row r="16" spans="1:8" s="6" customFormat="1" ht="63" customHeight="1" x14ac:dyDescent="0.25">
      <c r="A16" s="18" t="s">
        <v>6</v>
      </c>
      <c r="B16" s="19" t="s">
        <v>7</v>
      </c>
      <c r="C16" s="18" t="s">
        <v>8</v>
      </c>
      <c r="D16" s="18" t="s">
        <v>9</v>
      </c>
      <c r="E16" s="20" t="s">
        <v>10</v>
      </c>
      <c r="F16" s="21" t="s">
        <v>11</v>
      </c>
      <c r="G16"/>
    </row>
    <row r="17" spans="1:7" s="6" customFormat="1" ht="12.75" customHeight="1" x14ac:dyDescent="0.25">
      <c r="A17" s="22">
        <v>45897</v>
      </c>
      <c r="B17" s="23" t="s">
        <v>12</v>
      </c>
      <c r="C17" s="24" t="s">
        <v>13</v>
      </c>
      <c r="D17" s="24" t="s">
        <v>14</v>
      </c>
      <c r="E17" s="25">
        <v>45884</v>
      </c>
      <c r="F17" s="26">
        <v>11235</v>
      </c>
      <c r="G17"/>
    </row>
    <row r="18" spans="1:7" s="6" customFormat="1" ht="81.75" customHeight="1" x14ac:dyDescent="0.25">
      <c r="A18" s="22">
        <v>45889</v>
      </c>
      <c r="B18" s="23" t="s">
        <v>22</v>
      </c>
      <c r="C18" s="24" t="s">
        <v>15</v>
      </c>
      <c r="D18" s="24" t="s">
        <v>14</v>
      </c>
      <c r="E18" s="25">
        <v>45889</v>
      </c>
      <c r="F18" s="26">
        <v>10280.59</v>
      </c>
      <c r="G18"/>
    </row>
    <row r="19" spans="1:7" s="6" customFormat="1" ht="12.75" customHeight="1" x14ac:dyDescent="0.25">
      <c r="A19" s="22">
        <v>45890</v>
      </c>
      <c r="B19" s="23" t="s">
        <v>21</v>
      </c>
      <c r="C19" s="24" t="s">
        <v>16</v>
      </c>
      <c r="D19" s="24" t="s">
        <v>14</v>
      </c>
      <c r="E19" s="25">
        <v>45889</v>
      </c>
      <c r="F19" s="26">
        <v>1276.9000000000001</v>
      </c>
      <c r="G19"/>
    </row>
    <row r="20" spans="1:7" s="6" customFormat="1" ht="12.75" customHeight="1" x14ac:dyDescent="0.25">
      <c r="A20" s="22"/>
      <c r="B20" s="23"/>
      <c r="C20" s="24"/>
      <c r="D20" s="24"/>
      <c r="E20" s="25"/>
      <c r="F20" s="26"/>
      <c r="G20"/>
    </row>
    <row r="21" spans="1:7" s="6" customFormat="1" ht="12.75" customHeight="1" x14ac:dyDescent="0.25">
      <c r="A21" s="22"/>
      <c r="B21" s="23"/>
      <c r="C21" s="24"/>
      <c r="D21" s="24"/>
      <c r="E21" s="25"/>
      <c r="F21" s="26"/>
      <c r="G21"/>
    </row>
    <row r="22" spans="1:7" s="6" customFormat="1" ht="12.75" customHeight="1" x14ac:dyDescent="0.25">
      <c r="A22" s="22"/>
      <c r="B22" s="23"/>
      <c r="C22" s="24"/>
      <c r="D22" s="24"/>
      <c r="E22" s="25"/>
      <c r="F22" s="26"/>
      <c r="G22"/>
    </row>
    <row r="23" spans="1:7" s="6" customFormat="1" ht="12.75" customHeight="1" x14ac:dyDescent="0.25">
      <c r="A23" s="22"/>
      <c r="B23" s="23"/>
      <c r="C23" s="24"/>
      <c r="D23" s="24"/>
      <c r="E23" s="25"/>
      <c r="F23" s="26"/>
      <c r="G23"/>
    </row>
    <row r="24" spans="1:7" s="6" customFormat="1" ht="12.75" customHeight="1" x14ac:dyDescent="0.25">
      <c r="A24" s="27"/>
      <c r="B24" s="28"/>
      <c r="C24" s="29"/>
      <c r="D24" s="24"/>
      <c r="E24" s="30"/>
      <c r="F24" s="26"/>
      <c r="G24"/>
    </row>
    <row r="25" spans="1:7" ht="15" x14ac:dyDescent="0.25">
      <c r="A25" s="27"/>
      <c r="B25" s="28"/>
      <c r="C25" s="29"/>
      <c r="D25" s="24"/>
      <c r="E25" s="31"/>
      <c r="F25" s="32"/>
      <c r="G25"/>
    </row>
    <row r="26" spans="1:7" ht="15.75" x14ac:dyDescent="0.25">
      <c r="A26" s="33"/>
      <c r="B26" s="34"/>
      <c r="C26" s="35"/>
      <c r="D26" s="36"/>
      <c r="E26" s="37" t="s">
        <v>17</v>
      </c>
      <c r="F26" s="38">
        <f>SUM(F17:F25)</f>
        <v>22792.49</v>
      </c>
      <c r="G26"/>
    </row>
    <row r="27" spans="1:7" s="6" customFormat="1" ht="12.75" customHeight="1" x14ac:dyDescent="0.25">
      <c r="A27" s="39"/>
      <c r="B27" s="39"/>
      <c r="C27" s="39"/>
      <c r="D27" s="39"/>
      <c r="E27" s="39"/>
      <c r="F27" s="39"/>
      <c r="G27"/>
    </row>
    <row r="28" spans="1:7" ht="15" x14ac:dyDescent="0.25">
      <c r="A28" s="15" t="s">
        <v>18</v>
      </c>
      <c r="B28" s="16"/>
      <c r="C28" s="16"/>
      <c r="D28" s="16"/>
      <c r="E28" s="16"/>
      <c r="F28" s="17"/>
      <c r="G28"/>
    </row>
    <row r="29" spans="1:7" s="6" customFormat="1" ht="55.5" customHeight="1" x14ac:dyDescent="0.25">
      <c r="A29" s="18" t="s">
        <v>6</v>
      </c>
      <c r="B29" s="19" t="s">
        <v>7</v>
      </c>
      <c r="C29" s="18" t="s">
        <v>8</v>
      </c>
      <c r="D29" s="18" t="s">
        <v>9</v>
      </c>
      <c r="E29" s="20" t="s">
        <v>10</v>
      </c>
      <c r="F29" s="21" t="s">
        <v>11</v>
      </c>
      <c r="G29"/>
    </row>
    <row r="30" spans="1:7" s="6" customFormat="1" ht="12.75" customHeight="1" x14ac:dyDescent="0.25">
      <c r="A30" s="40"/>
      <c r="B30" s="41"/>
      <c r="C30" s="42"/>
      <c r="D30" s="42"/>
      <c r="E30" s="40"/>
      <c r="F30" s="43"/>
      <c r="G30"/>
    </row>
    <row r="31" spans="1:7" ht="13.5" customHeight="1" x14ac:dyDescent="0.25">
      <c r="A31" s="44"/>
      <c r="B31" s="28"/>
      <c r="C31" s="34"/>
      <c r="D31" s="45"/>
      <c r="E31" s="44"/>
      <c r="F31" s="46"/>
      <c r="G31"/>
    </row>
    <row r="32" spans="1:7" ht="15.75" x14ac:dyDescent="0.25">
      <c r="A32" s="33"/>
      <c r="B32" s="34"/>
      <c r="C32" s="35"/>
      <c r="D32" s="36"/>
      <c r="E32" s="37" t="s">
        <v>17</v>
      </c>
      <c r="F32" s="38">
        <f>SUM(F30:F31)</f>
        <v>0</v>
      </c>
      <c r="G32"/>
    </row>
    <row r="33" spans="1:7" ht="15" x14ac:dyDescent="0.25">
      <c r="A33" s="47"/>
      <c r="B33" s="47"/>
      <c r="C33" s="47"/>
      <c r="D33" s="47"/>
      <c r="E33" s="47"/>
      <c r="F33" s="47"/>
      <c r="G33"/>
    </row>
    <row r="34" spans="1:7" s="6" customFormat="1" ht="12.75" customHeight="1" x14ac:dyDescent="0.25">
      <c r="A34" s="2"/>
      <c r="B34" s="2"/>
      <c r="C34" s="2"/>
      <c r="D34" s="2"/>
      <c r="E34" s="2"/>
      <c r="F34" s="2"/>
      <c r="G34"/>
    </row>
    <row r="35" spans="1:7" ht="15" x14ac:dyDescent="0.25">
      <c r="G35"/>
    </row>
    <row r="36" spans="1:7" ht="15" x14ac:dyDescent="0.25">
      <c r="G36"/>
    </row>
    <row r="37" spans="1:7" ht="15" x14ac:dyDescent="0.25">
      <c r="G37"/>
    </row>
    <row r="38" spans="1:7" s="6" customFormat="1" ht="12.75" customHeight="1" x14ac:dyDescent="0.25">
      <c r="A38" s="2"/>
      <c r="B38" s="2"/>
      <c r="C38" s="2"/>
      <c r="D38" s="2"/>
      <c r="E38" s="2"/>
      <c r="F38" s="2"/>
      <c r="G38"/>
    </row>
    <row r="39" spans="1:7" ht="11.25" customHeight="1" x14ac:dyDescent="0.25">
      <c r="G39"/>
    </row>
    <row r="40" spans="1:7" ht="15" x14ac:dyDescent="0.25">
      <c r="G40"/>
    </row>
    <row r="41" spans="1:7" ht="15" x14ac:dyDescent="0.25">
      <c r="G41"/>
    </row>
    <row r="42" spans="1:7" ht="11.25" customHeight="1" x14ac:dyDescent="0.25"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1.25" customHeight="1" x14ac:dyDescent="0.25">
      <c r="G45" s="12"/>
    </row>
    <row r="46" spans="1:7" ht="15.75" customHeight="1" x14ac:dyDescent="0.25">
      <c r="G46"/>
    </row>
    <row r="47" spans="1:7" ht="15.75" customHeight="1" x14ac:dyDescent="0.25">
      <c r="G47"/>
    </row>
    <row r="48" spans="1:7" ht="15" customHeight="1" x14ac:dyDescent="0.25">
      <c r="G48"/>
    </row>
    <row r="49" spans="7:7" ht="15.75" customHeight="1" x14ac:dyDescent="0.25">
      <c r="G49"/>
    </row>
    <row r="50" spans="7:7" ht="11.25" customHeight="1" x14ac:dyDescent="0.25">
      <c r="G50"/>
    </row>
    <row r="51" spans="7:7" ht="25.5" customHeight="1" x14ac:dyDescent="0.25">
      <c r="G51"/>
    </row>
    <row r="52" spans="7:7" ht="24" customHeight="1" x14ac:dyDescent="0.25">
      <c r="G52"/>
    </row>
    <row r="53" spans="7:7" ht="23.25" customHeight="1" x14ac:dyDescent="0.25">
      <c r="G53"/>
    </row>
    <row r="54" spans="7:7" ht="12" customHeight="1" x14ac:dyDescent="0.25">
      <c r="G54"/>
    </row>
    <row r="55" spans="7:7" ht="11.25" customHeight="1" x14ac:dyDescent="0.25">
      <c r="G55"/>
    </row>
    <row r="56" spans="7:7" ht="11.25" customHeight="1" x14ac:dyDescent="0.25">
      <c r="G56"/>
    </row>
    <row r="57" spans="7:7" ht="11.25" customHeight="1" x14ac:dyDescent="0.25">
      <c r="G57"/>
    </row>
    <row r="58" spans="7:7" ht="11.25" customHeight="1" x14ac:dyDescent="0.25">
      <c r="G58"/>
    </row>
    <row r="59" spans="7:7" ht="11.25" customHeight="1" x14ac:dyDescent="0.25">
      <c r="G59"/>
    </row>
    <row r="60" spans="7:7" ht="17.25" customHeight="1" x14ac:dyDescent="0.25">
      <c r="G60"/>
    </row>
    <row r="61" spans="7:7" ht="12.75" customHeight="1" x14ac:dyDescent="0.25">
      <c r="G61"/>
    </row>
    <row r="62" spans="7:7" ht="15.75" customHeight="1" x14ac:dyDescent="0.25">
      <c r="G62"/>
    </row>
    <row r="63" spans="7:7" ht="22.5" customHeight="1" x14ac:dyDescent="0.25">
      <c r="G63"/>
    </row>
    <row r="64" spans="7:7" ht="11.25" customHeight="1" x14ac:dyDescent="0.25">
      <c r="G64"/>
    </row>
    <row r="65" spans="7:7" ht="11.25" customHeight="1" x14ac:dyDescent="0.25">
      <c r="G65"/>
    </row>
    <row r="66" spans="7:7" ht="15.7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48"/>
    </row>
  </sheetData>
  <autoFilter ref="A11:F24" xr:uid="{00000000-0009-0000-0000-000003000000}"/>
  <mergeCells count="8">
    <mergeCell ref="A27:F27"/>
    <mergeCell ref="A28:F28"/>
    <mergeCell ref="A1:G7"/>
    <mergeCell ref="A11:F11"/>
    <mergeCell ref="A12:F12"/>
    <mergeCell ref="A13:F13"/>
    <mergeCell ref="A14:F14"/>
    <mergeCell ref="A15:F15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349D-02EA-4FD7-99F4-2A442B640858}">
  <dimension ref="A1:H75"/>
  <sheetViews>
    <sheetView topLeftCell="A20" zoomScale="120" zoomScaleNormal="120" workbookViewId="0">
      <selection activeCell="A22" sqref="A22:XFD22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7"/>
      <c r="B10" s="7"/>
      <c r="C10" s="7"/>
      <c r="D10" s="8"/>
      <c r="E10" s="9"/>
      <c r="F10" s="10"/>
      <c r="G10"/>
    </row>
    <row r="11" spans="1:8" s="6" customFormat="1" ht="12.75" customHeight="1" x14ac:dyDescent="0.25">
      <c r="A11" s="11" t="s">
        <v>1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1" t="s">
        <v>2</v>
      </c>
      <c r="B12" s="11"/>
      <c r="C12" s="11"/>
      <c r="D12" s="11"/>
      <c r="E12" s="11"/>
      <c r="F12" s="11"/>
      <c r="G12"/>
    </row>
    <row r="13" spans="1:8" s="6" customFormat="1" ht="12.75" customHeight="1" x14ac:dyDescent="0.25">
      <c r="A13" s="13" t="s">
        <v>3</v>
      </c>
      <c r="B13" s="13"/>
      <c r="C13" s="13"/>
      <c r="D13" s="13"/>
      <c r="E13" s="13"/>
      <c r="F13" s="13"/>
      <c r="G13"/>
    </row>
    <row r="14" spans="1:8" s="6" customFormat="1" ht="12.75" customHeight="1" x14ac:dyDescent="0.25">
      <c r="A14" s="14" t="s">
        <v>4</v>
      </c>
      <c r="B14" s="14"/>
      <c r="C14" s="14"/>
      <c r="D14" s="14"/>
      <c r="E14" s="14"/>
      <c r="F14" s="14"/>
      <c r="G14"/>
    </row>
    <row r="15" spans="1:8" s="6" customFormat="1" ht="12.75" customHeight="1" x14ac:dyDescent="0.25">
      <c r="A15" s="15" t="s">
        <v>5</v>
      </c>
      <c r="B15" s="16"/>
      <c r="C15" s="16"/>
      <c r="D15" s="16"/>
      <c r="E15" s="16"/>
      <c r="F15" s="17"/>
      <c r="G15"/>
    </row>
    <row r="16" spans="1:8" s="6" customFormat="1" ht="63" customHeight="1" x14ac:dyDescent="0.25">
      <c r="A16" s="18" t="s">
        <v>6</v>
      </c>
      <c r="B16" s="19" t="s">
        <v>7</v>
      </c>
      <c r="C16" s="18" t="s">
        <v>8</v>
      </c>
      <c r="D16" s="18" t="s">
        <v>9</v>
      </c>
      <c r="E16" s="20" t="s">
        <v>10</v>
      </c>
      <c r="F16" s="21" t="s">
        <v>11</v>
      </c>
      <c r="G16"/>
    </row>
    <row r="17" spans="1:7" s="6" customFormat="1" ht="12.75" customHeight="1" x14ac:dyDescent="0.25">
      <c r="A17" s="27"/>
      <c r="B17" s="28"/>
      <c r="C17" s="29"/>
      <c r="D17" s="24"/>
      <c r="E17" s="30"/>
      <c r="F17" s="26"/>
      <c r="G17"/>
    </row>
    <row r="18" spans="1:7" s="6" customFormat="1" ht="15" customHeight="1" x14ac:dyDescent="0.25">
      <c r="A18" s="27"/>
      <c r="B18" s="28"/>
      <c r="C18" s="29"/>
      <c r="D18" s="24"/>
      <c r="E18" s="31"/>
      <c r="F18" s="32"/>
      <c r="G18"/>
    </row>
    <row r="19" spans="1:7" s="6" customFormat="1" ht="12.75" customHeight="1" x14ac:dyDescent="0.25">
      <c r="A19" s="33"/>
      <c r="B19" s="34"/>
      <c r="C19" s="35"/>
      <c r="D19" s="36"/>
      <c r="E19" s="37" t="s">
        <v>17</v>
      </c>
      <c r="F19" s="38">
        <f>SUM(F17:F18)</f>
        <v>0</v>
      </c>
      <c r="G19"/>
    </row>
    <row r="20" spans="1:7" s="6" customFormat="1" ht="99.75" customHeight="1" x14ac:dyDescent="0.25">
      <c r="A20" s="39"/>
      <c r="B20" s="39"/>
      <c r="C20" s="39"/>
      <c r="D20" s="39"/>
      <c r="E20" s="39"/>
      <c r="F20" s="39"/>
      <c r="G20"/>
    </row>
    <row r="21" spans="1:7" s="6" customFormat="1" ht="12.75" customHeight="1" x14ac:dyDescent="0.25">
      <c r="A21" s="15" t="s">
        <v>18</v>
      </c>
      <c r="B21" s="16"/>
      <c r="C21" s="16"/>
      <c r="D21" s="16"/>
      <c r="E21" s="16"/>
      <c r="F21" s="17"/>
      <c r="G21"/>
    </row>
    <row r="22" spans="1:7" s="6" customFormat="1" ht="68.25" customHeight="1" x14ac:dyDescent="0.25">
      <c r="A22" s="18" t="s">
        <v>6</v>
      </c>
      <c r="B22" s="19" t="s">
        <v>7</v>
      </c>
      <c r="C22" s="18" t="s">
        <v>8</v>
      </c>
      <c r="D22" s="18" t="s">
        <v>9</v>
      </c>
      <c r="E22" s="20" t="s">
        <v>10</v>
      </c>
      <c r="F22" s="21" t="s">
        <v>11</v>
      </c>
      <c r="G22"/>
    </row>
    <row r="23" spans="1:7" s="6" customFormat="1" ht="12.75" customHeight="1" x14ac:dyDescent="0.25">
      <c r="A23" s="40">
        <v>45884</v>
      </c>
      <c r="B23" s="41">
        <v>45884</v>
      </c>
      <c r="C23" s="42" t="s">
        <v>19</v>
      </c>
      <c r="D23" s="42" t="s">
        <v>20</v>
      </c>
      <c r="E23" s="40">
        <v>45884</v>
      </c>
      <c r="F23" s="43">
        <v>10</v>
      </c>
      <c r="G23"/>
    </row>
    <row r="24" spans="1:7" s="6" customFormat="1" ht="12.75" customHeight="1" x14ac:dyDescent="0.25">
      <c r="A24" s="44"/>
      <c r="B24" s="28"/>
      <c r="C24" s="34"/>
      <c r="D24" s="45"/>
      <c r="E24" s="44"/>
      <c r="F24" s="46"/>
      <c r="G24"/>
    </row>
    <row r="25" spans="1:7" ht="15.75" x14ac:dyDescent="0.25">
      <c r="A25" s="33"/>
      <c r="B25" s="34"/>
      <c r="C25" s="35"/>
      <c r="D25" s="36"/>
      <c r="E25" s="37" t="s">
        <v>17</v>
      </c>
      <c r="F25" s="38">
        <f>SUM(F23:F24)</f>
        <v>10</v>
      </c>
      <c r="G25"/>
    </row>
    <row r="26" spans="1:7" ht="15" x14ac:dyDescent="0.25">
      <c r="A26" s="47"/>
      <c r="B26" s="47"/>
      <c r="C26" s="47"/>
      <c r="D26" s="47"/>
      <c r="E26" s="47"/>
      <c r="F26" s="47"/>
      <c r="G26"/>
    </row>
    <row r="27" spans="1:7" s="6" customFormat="1" ht="12.75" customHeight="1" x14ac:dyDescent="0.25">
      <c r="A27" s="2"/>
      <c r="B27" s="2"/>
      <c r="C27" s="2"/>
      <c r="D27" s="2"/>
      <c r="E27" s="2"/>
      <c r="F27" s="2"/>
      <c r="G27"/>
    </row>
    <row r="28" spans="1:7" ht="15" x14ac:dyDescent="0.25">
      <c r="G28"/>
    </row>
    <row r="29" spans="1:7" s="6" customFormat="1" ht="55.5" customHeight="1" x14ac:dyDescent="0.25">
      <c r="A29" s="2"/>
      <c r="B29" s="2"/>
      <c r="C29" s="2"/>
      <c r="D29" s="2"/>
      <c r="E29" s="2"/>
      <c r="F29" s="2"/>
      <c r="G29"/>
    </row>
    <row r="30" spans="1:7" s="6" customFormat="1" ht="12.75" customHeight="1" x14ac:dyDescent="0.25">
      <c r="A30" s="2"/>
      <c r="B30" s="2"/>
      <c r="C30" s="2"/>
      <c r="D30" s="2"/>
      <c r="E30" s="2"/>
      <c r="F30" s="2"/>
      <c r="G30"/>
    </row>
    <row r="31" spans="1:7" ht="13.5" customHeight="1" x14ac:dyDescent="0.25">
      <c r="G31"/>
    </row>
    <row r="32" spans="1:7" ht="15" x14ac:dyDescent="0.25">
      <c r="G32"/>
    </row>
    <row r="33" spans="1:7" ht="15" x14ac:dyDescent="0.25">
      <c r="G33"/>
    </row>
    <row r="34" spans="1:7" s="6" customFormat="1" ht="12.75" customHeight="1" x14ac:dyDescent="0.25">
      <c r="A34" s="2"/>
      <c r="B34" s="2"/>
      <c r="C34" s="2"/>
      <c r="D34" s="2"/>
      <c r="E34" s="2"/>
      <c r="F34" s="2"/>
      <c r="G34"/>
    </row>
    <row r="35" spans="1:7" ht="15" x14ac:dyDescent="0.25">
      <c r="G35"/>
    </row>
    <row r="36" spans="1:7" ht="15" x14ac:dyDescent="0.25">
      <c r="G36"/>
    </row>
    <row r="37" spans="1:7" ht="15" x14ac:dyDescent="0.25">
      <c r="G37"/>
    </row>
    <row r="38" spans="1:7" s="6" customFormat="1" ht="12.75" customHeight="1" x14ac:dyDescent="0.25">
      <c r="A38" s="2"/>
      <c r="B38" s="2"/>
      <c r="C38" s="2"/>
      <c r="D38" s="2"/>
      <c r="E38" s="2"/>
      <c r="F38" s="2"/>
      <c r="G38"/>
    </row>
    <row r="39" spans="1:7" ht="11.25" customHeight="1" x14ac:dyDescent="0.25">
      <c r="G39"/>
    </row>
    <row r="40" spans="1:7" ht="15" x14ac:dyDescent="0.25">
      <c r="G40"/>
    </row>
    <row r="41" spans="1:7" ht="15" x14ac:dyDescent="0.25">
      <c r="G41"/>
    </row>
    <row r="42" spans="1:7" ht="11.25" customHeight="1" x14ac:dyDescent="0.25"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1.25" customHeight="1" x14ac:dyDescent="0.25">
      <c r="G45" s="12"/>
    </row>
    <row r="46" spans="1:7" ht="15.75" customHeight="1" x14ac:dyDescent="0.25">
      <c r="G46"/>
    </row>
    <row r="47" spans="1:7" ht="15.75" customHeight="1" x14ac:dyDescent="0.25">
      <c r="G47"/>
    </row>
    <row r="48" spans="1:7" ht="15" customHeight="1" x14ac:dyDescent="0.25">
      <c r="G48"/>
    </row>
    <row r="49" spans="7:7" ht="15.75" customHeight="1" x14ac:dyDescent="0.25">
      <c r="G49"/>
    </row>
    <row r="50" spans="7:7" ht="11.25" customHeight="1" x14ac:dyDescent="0.25">
      <c r="G50"/>
    </row>
    <row r="51" spans="7:7" ht="25.5" customHeight="1" x14ac:dyDescent="0.25">
      <c r="G51"/>
    </row>
    <row r="52" spans="7:7" ht="24" customHeight="1" x14ac:dyDescent="0.25">
      <c r="G52"/>
    </row>
    <row r="53" spans="7:7" ht="23.25" customHeight="1" x14ac:dyDescent="0.25">
      <c r="G53"/>
    </row>
    <row r="54" spans="7:7" ht="12" customHeight="1" x14ac:dyDescent="0.25">
      <c r="G54"/>
    </row>
    <row r="55" spans="7:7" ht="11.25" customHeight="1" x14ac:dyDescent="0.25">
      <c r="G55"/>
    </row>
    <row r="56" spans="7:7" ht="11.25" customHeight="1" x14ac:dyDescent="0.25">
      <c r="G56"/>
    </row>
    <row r="57" spans="7:7" ht="11.25" customHeight="1" x14ac:dyDescent="0.25">
      <c r="G57"/>
    </row>
    <row r="58" spans="7:7" ht="11.25" customHeight="1" x14ac:dyDescent="0.25">
      <c r="G58"/>
    </row>
    <row r="59" spans="7:7" ht="11.25" customHeight="1" x14ac:dyDescent="0.25">
      <c r="G59"/>
    </row>
    <row r="60" spans="7:7" ht="17.25" customHeight="1" x14ac:dyDescent="0.25">
      <c r="G60"/>
    </row>
    <row r="61" spans="7:7" ht="12.75" customHeight="1" x14ac:dyDescent="0.25">
      <c r="G61"/>
    </row>
    <row r="62" spans="7:7" ht="15.75" customHeight="1" x14ac:dyDescent="0.25">
      <c r="G62"/>
    </row>
    <row r="63" spans="7:7" ht="22.5" customHeight="1" x14ac:dyDescent="0.25">
      <c r="G63"/>
    </row>
    <row r="64" spans="7:7" ht="11.25" customHeight="1" x14ac:dyDescent="0.25">
      <c r="G64"/>
    </row>
    <row r="65" spans="7:7" ht="11.25" customHeight="1" x14ac:dyDescent="0.25">
      <c r="G65"/>
    </row>
    <row r="66" spans="7:7" ht="15.7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48"/>
    </row>
  </sheetData>
  <autoFilter ref="A11:F17" xr:uid="{00000000-0009-0000-0000-000003000000}"/>
  <mergeCells count="8">
    <mergeCell ref="A20:F20"/>
    <mergeCell ref="A21:F21"/>
    <mergeCell ref="A1:G7"/>
    <mergeCell ref="A11:F11"/>
    <mergeCell ref="A12:F12"/>
    <mergeCell ref="A13:F13"/>
    <mergeCell ref="A14:F14"/>
    <mergeCell ref="A15:F15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AGOSTO 25</vt:lpstr>
      <vt:lpstr>Despesas</vt:lpstr>
      <vt:lpstr>Bens permanentes</vt:lpstr>
      <vt:lpstr>Taxas bancárias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2025-09-15T14:43:59Z</dcterms:created>
  <dcterms:modified xsi:type="dcterms:W3CDTF">2025-09-15T14:54:09Z</dcterms:modified>
</cp:coreProperties>
</file>