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EMPRESAS\A\AIDESA\PRESTAÇÃO DE CONTAS 2025\Site\Outubro\"/>
    </mc:Choice>
  </mc:AlternateContent>
  <bookViews>
    <workbookView xWindow="0" yWindow="0" windowWidth="20490" windowHeight="7650"/>
  </bookViews>
  <sheets>
    <sheet name="OUTUBRO 25" sheetId="8" r:id="rId1"/>
    <sheet name="Despesas" sheetId="1" r:id="rId2"/>
    <sheet name="Despesas Bancárias " sheetId="6" r:id="rId3"/>
    <sheet name="Folha de pagamento" sheetId="5" r:id="rId4"/>
    <sheet name="Material de consumo " sheetId="4" r:id="rId5"/>
    <sheet name="Serviços Prestados " sheetId="3" r:id="rId6"/>
    <sheet name="Utilidade Pública " sheetId="2" r:id="rId7"/>
  </sheets>
  <externalReferences>
    <externalReference r:id="rId8"/>
    <externalReference r:id="rId9"/>
  </externalReferences>
  <definedNames>
    <definedName name="_xlnm._FilterDatabase" localSheetId="1" hidden="1">Despesas!$A$16:$F$26</definedName>
    <definedName name="_xlnm._FilterDatabase" localSheetId="2" hidden="1">'Despesas Bancárias '!$A$16:$F$17</definedName>
    <definedName name="_xlnm._FilterDatabase" localSheetId="3" hidden="1">'Folha de pagamento'!$A$16:$F$18</definedName>
    <definedName name="_xlnm._FilterDatabase" localSheetId="4" hidden="1">'Material de consumo '!$A$16:$F$18</definedName>
    <definedName name="_xlnm._FilterDatabase" localSheetId="5" hidden="1">'Serviços Prestados '!$A$16:$F$17</definedName>
    <definedName name="_xlnm._FilterDatabase" localSheetId="6" hidden="1">'Utilidade Pública '!$A$16:$F$17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8" l="1"/>
  <c r="H90" i="8"/>
  <c r="G90" i="8"/>
  <c r="F90" i="8"/>
  <c r="I88" i="8"/>
  <c r="I87" i="8"/>
  <c r="I86" i="8"/>
  <c r="I85" i="8"/>
  <c r="I84" i="8"/>
  <c r="I83" i="8"/>
  <c r="I82" i="8"/>
  <c r="I81" i="8"/>
  <c r="I80" i="8"/>
  <c r="I79" i="8"/>
  <c r="I78" i="8"/>
  <c r="I77" i="8"/>
  <c r="I76" i="8"/>
  <c r="I75" i="8"/>
  <c r="I74" i="8"/>
  <c r="I73" i="8"/>
  <c r="I72" i="8"/>
  <c r="I90" i="8" s="1"/>
  <c r="J67" i="8"/>
  <c r="G67" i="8"/>
  <c r="H66" i="8"/>
  <c r="F65" i="8"/>
  <c r="H65" i="8" s="1"/>
  <c r="I65" i="8" s="1"/>
  <c r="H64" i="8"/>
  <c r="I64" i="8" s="1"/>
  <c r="H63" i="8"/>
  <c r="I63" i="8" s="1"/>
  <c r="H62" i="8"/>
  <c r="I62" i="8" s="1"/>
  <c r="I61" i="8"/>
  <c r="F61" i="8"/>
  <c r="H60" i="8"/>
  <c r="I60" i="8" s="1"/>
  <c r="H59" i="8"/>
  <c r="I59" i="8" s="1"/>
  <c r="H58" i="8"/>
  <c r="I58" i="8" s="1"/>
  <c r="H57" i="8"/>
  <c r="I57" i="8" s="1"/>
  <c r="H56" i="8"/>
  <c r="I56" i="8" s="1"/>
  <c r="H55" i="8"/>
  <c r="I55" i="8" s="1"/>
  <c r="I54" i="8"/>
  <c r="F54" i="8"/>
  <c r="H53" i="8"/>
  <c r="I53" i="8" s="1"/>
  <c r="H52" i="8"/>
  <c r="I52" i="8" s="1"/>
  <c r="H51" i="8"/>
  <c r="I51" i="8" s="1"/>
  <c r="I50" i="8"/>
  <c r="F50" i="8"/>
  <c r="I49" i="8"/>
  <c r="F49" i="8"/>
  <c r="F67" i="8" s="1"/>
  <c r="J101" i="8" s="1"/>
  <c r="H37" i="8"/>
  <c r="I32" i="8"/>
  <c r="I36" i="8" s="1"/>
  <c r="I31" i="8"/>
  <c r="E9" i="8"/>
  <c r="E8" i="8"/>
  <c r="F23" i="6"/>
  <c r="F22" i="5"/>
  <c r="F24" i="4"/>
  <c r="F23" i="3"/>
  <c r="F23" i="2"/>
  <c r="F32" i="1"/>
  <c r="I38" i="8" l="1"/>
  <c r="J100" i="8"/>
  <c r="J105" i="8" s="1"/>
  <c r="J107" i="8" s="1"/>
  <c r="H67" i="8"/>
</calcChain>
</file>

<file path=xl/sharedStrings.xml><?xml version="1.0" encoding="utf-8"?>
<sst xmlns="http://schemas.openxmlformats.org/spreadsheetml/2006/main" count="366" uniqueCount="140">
  <si>
    <t>TOTAL</t>
  </si>
  <si>
    <t>VALOR (R$)</t>
  </si>
  <si>
    <t>DATA</t>
  </si>
  <si>
    <t>NATUREZA DA DESPESA RESUMIDAMENTE</t>
  </si>
  <si>
    <t>CREDOR</t>
  </si>
  <si>
    <t>ESPECIFICAÇÃO DO DOCUMENTO FISCAL (3)</t>
  </si>
  <si>
    <t>DATA DO DOCUMENTO</t>
  </si>
  <si>
    <t>RELAÇÃO DAS DESPESAS (4)-RECURSOS PRÓPRIOS</t>
  </si>
  <si>
    <t>Despesas Bancárias</t>
  </si>
  <si>
    <t xml:space="preserve">Taxas Bancárias </t>
  </si>
  <si>
    <t xml:space="preserve">Extrato </t>
  </si>
  <si>
    <t>Utilidade Pública</t>
  </si>
  <si>
    <t xml:space="preserve">Claro </t>
  </si>
  <si>
    <t>NFE 1022810</t>
  </si>
  <si>
    <t>Material de Consumo</t>
  </si>
  <si>
    <t xml:space="preserve">Rita de Cássia Lázaro </t>
  </si>
  <si>
    <t>NFE 002024</t>
  </si>
  <si>
    <t xml:space="preserve">Higimais Higiene </t>
  </si>
  <si>
    <t>Serviços Prestados</t>
  </si>
  <si>
    <t xml:space="preserve">MRB Assessoria Contábil </t>
  </si>
  <si>
    <t>NFE 1010</t>
  </si>
  <si>
    <t>Folha de Pagamento</t>
  </si>
  <si>
    <t xml:space="preserve">Mara Livia Freire </t>
  </si>
  <si>
    <t xml:space="preserve">Holerite </t>
  </si>
  <si>
    <t xml:space="preserve">Camila Ferri Pereira </t>
  </si>
  <si>
    <t>RELAÇÃO DAS DESPESAS (4)</t>
  </si>
  <si>
    <t>AUXILIOS/SUBVENÇÕES/CONTRIBUIÇÕES</t>
  </si>
  <si>
    <t>DEMOSNTRATIVO INTEGRAL DAS RECEITAS E DESPESAS</t>
  </si>
  <si>
    <t>REPASSES AO TERCEIRO SETOR</t>
  </si>
  <si>
    <t xml:space="preserve"> ANEXO  20</t>
  </si>
  <si>
    <t>Medicamentos</t>
  </si>
  <si>
    <t>NFE  2528</t>
  </si>
  <si>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</si>
  <si>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</si>
  <si>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</si>
  <si>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</si>
  <si>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</si>
  <si>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</si>
  <si>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</si>
  <si>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</si>
  <si>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</si>
  <si>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</si>
  <si>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</si>
  <si>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</si>
  <si>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</si>
  <si>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</si>
  <si>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pediatrica, reumatologia, saúde da mulher e traumato-ortopédica.</t>
  </si>
  <si>
    <t>EXERCÍCIO:</t>
  </si>
  <si>
    <t>ORIGEM DOS RECURSOS (1):</t>
  </si>
  <si>
    <t>MUNICIPAL</t>
  </si>
  <si>
    <t>DOCUMENTO</t>
  </si>
  <si>
    <t>N´º.</t>
  </si>
  <si>
    <t>VIGÊNCIA</t>
  </si>
  <si>
    <t>VALOR - R$</t>
  </si>
  <si>
    <t>Termo de Colaboração</t>
  </si>
  <si>
    <t>29/2025</t>
  </si>
  <si>
    <t>13/05/2025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</si>
  <si>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</si>
  <si>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</si>
  <si>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</si>
  <si>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</si>
  <si>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</si>
  <si>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</si>
  <si>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</si>
  <si>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</si>
  <si>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</si>
  <si>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</si>
  <si>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</si>
  <si>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</si>
  <si>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</si>
  <si>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</si>
  <si>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</si>
  <si>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</si>
  <si>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</si>
  <si>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</si>
  <si>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</si>
  <si>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</si>
  <si>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</si>
  <si>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</si>
  <si>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</si>
  <si>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</si>
  <si>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</si>
  <si>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</si>
  <si>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</si>
  <si>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</si>
  <si>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</si>
  <si>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</si>
  <si>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</si>
  <si>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</si>
  <si>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</si>
  <si>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</si>
  <si>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</si>
  <si>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</si>
  <si>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</si>
  <si>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</si>
  <si>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</si>
  <si>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</si>
  <si>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</si>
  <si>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</si>
  <si>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</si>
  <si>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</si>
  <si>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</si>
  <si>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</si>
  <si>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</si>
  <si>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</si>
  <si>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</si>
  <si>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</si>
  <si>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</si>
  <si>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</si>
  <si>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</si>
  <si>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</si>
  <si>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</si>
  <si>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</si>
  <si>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</si>
  <si>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</si>
  <si>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</si>
  <si>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</si>
  <si>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</si>
  <si>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</si>
  <si>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</si>
  <si>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</si>
  <si>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</si>
  <si>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</si>
  <si>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</si>
  <si>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</si>
  <si>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</si>
  <si>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</si>
  <si>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</si>
  <si>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</si>
  <si>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</si>
  <si>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</si>
  <si>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10 DE NOVEMBRO DE 2025</t>
  </si>
  <si>
    <t xml:space="preserve"> </t>
  </si>
  <si>
    <t>________________________________________________________</t>
  </si>
  <si>
    <t>MARIA ANGELICA MORETTO CUNHA</t>
  </si>
  <si>
    <t>PRESIDENTE</t>
  </si>
  <si>
    <t xml:space="preserve">__________________________                            </t>
  </si>
  <si>
    <t>_____________________________</t>
  </si>
  <si>
    <t>CELSO DE NARARETH RIBEIRO</t>
  </si>
  <si>
    <t>CÉLIO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</si>
</sst>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&quot;R$&quot;\ #,##0.00"/>
    <numFmt numFmtId="166" formatCode="&quot;Santa Rosa de Viterbo, &quot;dddd\ \-\ dd\ &quot;de&quot;\ mmmm\ &quot;de&quot;\ yyyy\.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sz val="9"/>
      <name val="Calibri"/>
      <family val="2"/>
      <scheme val="minor"/>
    </font>
    <font>
      <b/>
      <sz val="11"/>
      <color indexed="8"/>
      <name val="Arial"/>
      <family val="2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164" fontId="18" fillId="0" borderId="0" applyFont="0" applyFill="0" applyBorder="0" applyAlignment="0" applyProtection="0"/>
  </cellStyleXfs>
  <cellXfs count="248">
    <xf numFmtId="0" fontId="0" fillId="0" borderId="0" xfId="0"/>
    <xf numFmtId="0" fontId="5" fillId="0" borderId="0" xfId="2" applyFont="1"/>
    <xf numFmtId="44" fontId="5" fillId="0" borderId="0" xfId="3" applyFont="1"/>
    <xf numFmtId="44" fontId="6" fillId="0" borderId="0" xfId="3" applyFont="1" applyAlignment="1">
      <alignment horizontal="justify" vertical="justify"/>
    </xf>
    <xf numFmtId="0" fontId="6" fillId="0" borderId="0" xfId="2" applyFont="1" applyAlignment="1">
      <alignment horizontal="justify" vertical="justify"/>
    </xf>
    <xf numFmtId="44" fontId="7" fillId="0" borderId="1" xfId="1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4" fillId="2" borderId="1" xfId="4" applyFill="1" applyBorder="1" applyAlignment="1">
      <alignment horizontal="center" vertical="center" wrapText="1"/>
    </xf>
    <xf numFmtId="14" fontId="4" fillId="2" borderId="1" xfId="4" applyNumberFormat="1" applyFill="1" applyBorder="1" applyAlignment="1">
      <alignment horizontal="center" vertical="center" wrapText="1"/>
    </xf>
    <xf numFmtId="44" fontId="4" fillId="2" borderId="1" xfId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2" xfId="4" applyFont="1" applyBorder="1" applyAlignment="1">
      <alignment horizontal="center" vertical="center" wrapText="1"/>
    </xf>
    <xf numFmtId="44" fontId="4" fillId="2" borderId="3" xfId="1" applyFont="1" applyFill="1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4" fillId="2" borderId="3" xfId="4" applyFill="1" applyBorder="1" applyAlignment="1">
      <alignment horizontal="center" vertical="center" wrapText="1"/>
    </xf>
    <xf numFmtId="0" fontId="5" fillId="0" borderId="1" xfId="2" applyFont="1" applyBorder="1"/>
    <xf numFmtId="44" fontId="12" fillId="0" borderId="1" xfId="1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12" fillId="0" borderId="3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3" fillId="0" borderId="4" xfId="4" applyFont="1" applyBorder="1" applyAlignment="1">
      <alignment horizontal="center" wrapText="1"/>
    </xf>
    <xf numFmtId="0" fontId="13" fillId="0" borderId="5" xfId="4" applyFont="1" applyBorder="1" applyAlignment="1">
      <alignment horizontal="center" wrapText="1"/>
    </xf>
    <xf numFmtId="0" fontId="13" fillId="0" borderId="6" xfId="4" applyFont="1" applyBorder="1" applyAlignment="1">
      <alignment horizontal="center" wrapText="1"/>
    </xf>
    <xf numFmtId="14" fontId="4" fillId="2" borderId="7" xfId="4" applyNumberFormat="1" applyFill="1" applyBorder="1" applyAlignment="1">
      <alignment horizontal="center" vertical="center" wrapText="1"/>
    </xf>
    <xf numFmtId="44" fontId="7" fillId="0" borderId="0" xfId="1" applyFont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4" fillId="2" borderId="0" xfId="4" applyFill="1" applyAlignment="1">
      <alignment horizontal="center" vertical="center" wrapText="1"/>
    </xf>
    <xf numFmtId="14" fontId="4" fillId="2" borderId="0" xfId="4" applyNumberFormat="1" applyFill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14" fontId="14" fillId="2" borderId="8" xfId="0" applyNumberFormat="1" applyFont="1" applyFill="1" applyBorder="1" applyAlignment="1">
      <alignment horizontal="center" wrapText="1"/>
    </xf>
    <xf numFmtId="0" fontId="15" fillId="0" borderId="1" xfId="4" applyFont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14" fontId="16" fillId="2" borderId="8" xfId="4" applyNumberFormat="1" applyFont="1" applyFill="1" applyBorder="1" applyAlignment="1">
      <alignment horizontal="center" vertical="center"/>
    </xf>
    <xf numFmtId="44" fontId="15" fillId="0" borderId="1" xfId="1" applyFont="1" applyFill="1" applyBorder="1" applyAlignment="1">
      <alignment horizontal="center" vertical="center" wrapText="1"/>
    </xf>
    <xf numFmtId="14" fontId="11" fillId="0" borderId="8" xfId="4" applyNumberFormat="1" applyFont="1" applyBorder="1" applyAlignment="1">
      <alignment horizontal="center" vertical="center" wrapText="1"/>
    </xf>
    <xf numFmtId="14" fontId="11" fillId="0" borderId="1" xfId="4" applyNumberFormat="1" applyFont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6" fillId="2" borderId="1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14" fontId="16" fillId="2" borderId="1" xfId="4" applyNumberFormat="1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wrapText="1"/>
    </xf>
    <xf numFmtId="44" fontId="11" fillId="0" borderId="1" xfId="1" applyFont="1" applyBorder="1" applyAlignment="1">
      <alignment horizontal="center" vertical="center"/>
    </xf>
    <xf numFmtId="14" fontId="11" fillId="0" borderId="3" xfId="4" applyNumberFormat="1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 wrapText="1"/>
    </xf>
    <xf numFmtId="14" fontId="15" fillId="0" borderId="1" xfId="4" applyNumberFormat="1" applyFont="1" applyBorder="1" applyAlignment="1">
      <alignment horizontal="center" vertical="center"/>
    </xf>
    <xf numFmtId="14" fontId="15" fillId="0" borderId="3" xfId="4" applyNumberFormat="1" applyFont="1" applyBorder="1" applyAlignment="1">
      <alignment horizontal="center" vertical="center" wrapText="1"/>
    </xf>
    <xf numFmtId="0" fontId="13" fillId="0" borderId="7" xfId="4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3" fillId="0" borderId="0" xfId="4" applyFont="1" applyAlignment="1">
      <alignment horizontal="center"/>
    </xf>
    <xf numFmtId="0" fontId="13" fillId="0" borderId="0" xfId="4" applyFont="1"/>
    <xf numFmtId="44" fontId="11" fillId="0" borderId="0" xfId="1" applyFont="1" applyBorder="1" applyAlignment="1">
      <alignment horizontal="center"/>
    </xf>
    <xf numFmtId="164" fontId="11" fillId="0" borderId="0" xfId="5" applyFont="1" applyBorder="1" applyAlignment="1">
      <alignment horizontal="center"/>
    </xf>
    <xf numFmtId="0" fontId="19" fillId="0" borderId="0" xfId="4" applyFont="1" applyAlignment="1">
      <alignment horizontal="center" wrapText="1"/>
    </xf>
    <xf numFmtId="0" fontId="19" fillId="0" borderId="0" xfId="4" applyFont="1" applyAlignment="1">
      <alignment horizontal="left" wrapText="1"/>
    </xf>
    <xf numFmtId="0" fontId="20" fillId="0" borderId="0" xfId="2" applyFont="1" applyAlignment="1">
      <alignment horizontal="center"/>
    </xf>
    <xf numFmtId="16" fontId="20" fillId="0" borderId="0" xfId="2" applyNumberFormat="1" applyFont="1" applyAlignment="1">
      <alignment horizontal="center"/>
    </xf>
    <xf numFmtId="0" fontId="6" fillId="0" borderId="0" xfId="2" applyFont="1"/>
    <xf numFmtId="0" fontId="5" fillId="0" borderId="0" xfId="2" applyFont="1" applyAlignment="1">
      <alignment horizontal="center"/>
    </xf>
    <xf numFmtId="0" fontId="0" fillId="2" borderId="0" xfId="0" applyFill="1"/>
    <xf numFmtId="0" fontId="3" fillId="2" borderId="0" xfId="0" applyFont="1" applyFill="1"/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left" vertical="center"/>
    </xf>
    <xf numFmtId="0" fontId="22" fillId="2" borderId="13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2" fillId="2" borderId="15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 wrapText="1"/>
    </xf>
    <xf numFmtId="0" fontId="23" fillId="2" borderId="16" xfId="0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left" vertical="center"/>
    </xf>
    <xf numFmtId="0" fontId="23" fillId="2" borderId="16" xfId="0" applyFont="1" applyFill="1" applyBorder="1" applyAlignment="1">
      <alignment horizontal="left" vertical="center"/>
    </xf>
    <xf numFmtId="17" fontId="23" fillId="2" borderId="0" xfId="0" applyNumberFormat="1" applyFont="1" applyFill="1" applyAlignment="1">
      <alignment horizontal="left" vertical="center"/>
    </xf>
    <xf numFmtId="0" fontId="22" fillId="2" borderId="17" xfId="0" applyFont="1" applyFill="1" applyBorder="1" applyAlignment="1">
      <alignment horizontal="left" vertical="center"/>
    </xf>
    <xf numFmtId="0" fontId="22" fillId="2" borderId="18" xfId="0" applyFont="1" applyFill="1" applyBorder="1" applyAlignment="1">
      <alignment horizontal="left" vertical="center"/>
    </xf>
    <xf numFmtId="0" fontId="23" fillId="2" borderId="18" xfId="0" applyFont="1" applyFill="1" applyBorder="1" applyAlignment="1">
      <alignment horizontal="left" vertical="center"/>
    </xf>
    <xf numFmtId="0" fontId="23" fillId="2" borderId="19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horizontal="right" vertical="center"/>
    </xf>
    <xf numFmtId="0" fontId="0" fillId="2" borderId="10" xfId="0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49" fontId="24" fillId="2" borderId="0" xfId="0" applyNumberFormat="1" applyFont="1" applyFill="1" applyAlignment="1">
      <alignment horizontal="center"/>
    </xf>
    <xf numFmtId="14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44" fontId="24" fillId="2" borderId="0" xfId="1" applyFont="1" applyFill="1" applyBorder="1" applyAlignment="1">
      <alignment horizontal="center"/>
    </xf>
    <xf numFmtId="44" fontId="24" fillId="2" borderId="16" xfId="1" applyFont="1" applyFill="1" applyBorder="1" applyAlignment="1">
      <alignment horizontal="center"/>
    </xf>
    <xf numFmtId="17" fontId="3" fillId="2" borderId="0" xfId="0" applyNumberFormat="1" applyFont="1" applyFill="1"/>
    <xf numFmtId="14" fontId="4" fillId="2" borderId="0" xfId="0" applyNumberFormat="1" applyFont="1" applyFill="1"/>
    <xf numFmtId="1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4" fontId="4" fillId="2" borderId="0" xfId="1" applyFont="1" applyFill="1" applyBorder="1" applyAlignment="1">
      <alignment horizontal="center"/>
    </xf>
    <xf numFmtId="44" fontId="4" fillId="2" borderId="16" xfId="1" applyFont="1" applyFill="1" applyBorder="1" applyAlignment="1">
      <alignment horizontal="center"/>
    </xf>
    <xf numFmtId="3" fontId="3" fillId="2" borderId="0" xfId="0" applyNumberFormat="1" applyFont="1" applyFill="1"/>
    <xf numFmtId="0" fontId="10" fillId="2" borderId="17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left" vertical="center"/>
    </xf>
    <xf numFmtId="0" fontId="10" fillId="2" borderId="18" xfId="0" applyFont="1" applyFill="1" applyBorder="1"/>
    <xf numFmtId="0" fontId="10" fillId="2" borderId="18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0" fontId="0" fillId="2" borderId="10" xfId="0" applyFill="1" applyBorder="1"/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5" fillId="2" borderId="23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26" fillId="2" borderId="23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14" fontId="26" fillId="2" borderId="4" xfId="0" applyNumberFormat="1" applyFont="1" applyFill="1" applyBorder="1" applyAlignment="1">
      <alignment horizontal="center" vertical="center" wrapText="1"/>
    </xf>
    <xf numFmtId="44" fontId="27" fillId="2" borderId="1" xfId="1" applyFont="1" applyFill="1" applyBorder="1" applyAlignment="1">
      <alignment horizontal="center" vertical="center" wrapText="1"/>
    </xf>
    <xf numFmtId="44" fontId="27" fillId="2" borderId="24" xfId="1" applyFont="1" applyFill="1" applyBorder="1" applyAlignment="1">
      <alignment horizontal="center" vertical="center" wrapText="1"/>
    </xf>
    <xf numFmtId="14" fontId="28" fillId="2" borderId="25" xfId="0" applyNumberFormat="1" applyFont="1" applyFill="1" applyBorder="1" applyAlignment="1">
      <alignment horizontal="center" vertical="center" wrapText="1"/>
    </xf>
    <xf numFmtId="14" fontId="28" fillId="2" borderId="4" xfId="0" applyNumberFormat="1" applyFont="1" applyFill="1" applyBorder="1" applyAlignment="1">
      <alignment horizontal="center" vertical="center" wrapText="1"/>
    </xf>
    <xf numFmtId="44" fontId="28" fillId="2" borderId="6" xfId="1" applyFont="1" applyFill="1" applyBorder="1" applyAlignment="1">
      <alignment horizontal="center" vertical="center" wrapText="1"/>
    </xf>
    <xf numFmtId="44" fontId="28" fillId="2" borderId="4" xfId="1" applyFont="1" applyFill="1" applyBorder="1" applyAlignment="1">
      <alignment horizontal="center" vertical="center" wrapText="1"/>
    </xf>
    <xf numFmtId="14" fontId="28" fillId="2" borderId="6" xfId="0" applyNumberFormat="1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44" fontId="26" fillId="2" borderId="1" xfId="1" applyFont="1" applyFill="1" applyBorder="1" applyAlignment="1">
      <alignment horizontal="center" vertical="center" wrapText="1"/>
    </xf>
    <xf numFmtId="44" fontId="26" fillId="2" borderId="24" xfId="1" applyFont="1" applyFill="1" applyBorder="1" applyAlignment="1">
      <alignment horizontal="center" vertical="center" wrapText="1"/>
    </xf>
    <xf numFmtId="0" fontId="28" fillId="2" borderId="25" xfId="0" applyFont="1" applyFill="1" applyBorder="1" applyAlignment="1">
      <alignment horizontal="center" vertical="center" wrapText="1"/>
    </xf>
    <xf numFmtId="0" fontId="25" fillId="3" borderId="26" xfId="0" applyFont="1" applyFill="1" applyBorder="1" applyAlignment="1">
      <alignment horizontal="right" vertical="center" wrapText="1"/>
    </xf>
    <xf numFmtId="0" fontId="25" fillId="3" borderId="27" xfId="0" applyFont="1" applyFill="1" applyBorder="1" applyAlignment="1">
      <alignment horizontal="right" vertical="center" wrapText="1"/>
    </xf>
    <xf numFmtId="0" fontId="25" fillId="3" borderId="28" xfId="0" applyFont="1" applyFill="1" applyBorder="1" applyAlignment="1">
      <alignment horizontal="right" vertical="center" wrapText="1"/>
    </xf>
    <xf numFmtId="0" fontId="25" fillId="3" borderId="8" xfId="0" applyFont="1" applyFill="1" applyBorder="1" applyAlignment="1">
      <alignment horizontal="right" vertical="center" wrapText="1"/>
    </xf>
    <xf numFmtId="0" fontId="25" fillId="3" borderId="29" xfId="0" applyFont="1" applyFill="1" applyBorder="1" applyAlignment="1">
      <alignment horizontal="left" vertical="center" wrapText="1"/>
    </xf>
    <xf numFmtId="0" fontId="25" fillId="3" borderId="30" xfId="0" applyFont="1" applyFill="1" applyBorder="1" applyAlignment="1">
      <alignment horizontal="left" vertical="center" wrapText="1"/>
    </xf>
    <xf numFmtId="0" fontId="25" fillId="2" borderId="31" xfId="0" applyFont="1" applyFill="1" applyBorder="1" applyAlignment="1">
      <alignment horizontal="left" vertical="center" wrapText="1"/>
    </xf>
    <xf numFmtId="0" fontId="25" fillId="2" borderId="32" xfId="0" applyFont="1" applyFill="1" applyBorder="1" applyAlignment="1">
      <alignment horizontal="left" vertical="center" wrapText="1"/>
    </xf>
    <xf numFmtId="0" fontId="0" fillId="2" borderId="12" xfId="0" applyFill="1" applyBorder="1" applyAlignment="1">
      <alignment horizontal="center"/>
    </xf>
    <xf numFmtId="44" fontId="29" fillId="2" borderId="20" xfId="1" applyFont="1" applyFill="1" applyBorder="1" applyAlignment="1">
      <alignment vertical="center" wrapText="1"/>
    </xf>
    <xf numFmtId="165" fontId="30" fillId="4" borderId="8" xfId="1" applyNumberFormat="1" applyFont="1" applyFill="1" applyBorder="1" applyAlignment="1"/>
    <xf numFmtId="0" fontId="0" fillId="2" borderId="33" xfId="0" applyFill="1" applyBorder="1" applyAlignment="1">
      <alignment horizontal="center"/>
    </xf>
    <xf numFmtId="0" fontId="25" fillId="2" borderId="25" xfId="0" applyFont="1" applyFill="1" applyBorder="1" applyAlignment="1">
      <alignment horizontal="left" vertical="center" wrapText="1"/>
    </xf>
    <xf numFmtId="0" fontId="25" fillId="2" borderId="5" xfId="0" applyFont="1" applyFill="1" applyBorder="1" applyAlignment="1">
      <alignment horizontal="left" vertical="center" wrapText="1"/>
    </xf>
    <xf numFmtId="0" fontId="0" fillId="2" borderId="15" xfId="0" applyFill="1" applyBorder="1" applyAlignment="1">
      <alignment horizontal="center"/>
    </xf>
    <xf numFmtId="44" fontId="25" fillId="5" borderId="23" xfId="1" applyFont="1" applyFill="1" applyBorder="1" applyAlignment="1">
      <alignment vertical="center" wrapText="1"/>
    </xf>
    <xf numFmtId="44" fontId="28" fillId="2" borderId="1" xfId="1" applyFont="1" applyFill="1" applyBorder="1" applyAlignment="1">
      <alignment vertical="center" wrapText="1"/>
    </xf>
    <xf numFmtId="0" fontId="14" fillId="2" borderId="25" xfId="0" applyFont="1" applyFill="1" applyBorder="1" applyAlignment="1">
      <alignment horizontal="left" vertical="center" wrapText="1"/>
    </xf>
    <xf numFmtId="44" fontId="29" fillId="2" borderId="23" xfId="1" applyFont="1" applyFill="1" applyBorder="1" applyAlignment="1">
      <alignment vertical="center" wrapText="1"/>
    </xf>
    <xf numFmtId="44" fontId="28" fillId="5" borderId="1" xfId="1" applyFont="1" applyFill="1" applyBorder="1" applyAlignment="1">
      <alignment vertical="center" wrapText="1"/>
    </xf>
    <xf numFmtId="0" fontId="25" fillId="2" borderId="34" xfId="0" applyFont="1" applyFill="1" applyBorder="1" applyAlignment="1">
      <alignment horizontal="left" vertical="center" wrapText="1"/>
    </xf>
    <xf numFmtId="44" fontId="28" fillId="5" borderId="23" xfId="1" applyFont="1" applyFill="1" applyBorder="1" applyAlignment="1">
      <alignment vertical="center" wrapText="1"/>
    </xf>
    <xf numFmtId="0" fontId="25" fillId="2" borderId="35" xfId="0" applyFont="1" applyFill="1" applyBorder="1" applyAlignment="1">
      <alignment horizontal="left" vertical="center" wrapText="1"/>
    </xf>
    <xf numFmtId="0" fontId="25" fillId="2" borderId="36" xfId="0" applyFont="1" applyFill="1" applyBorder="1" applyAlignment="1">
      <alignment horizontal="left" vertical="center" wrapText="1"/>
    </xf>
    <xf numFmtId="0" fontId="0" fillId="2" borderId="17" xfId="0" applyFill="1" applyBorder="1" applyAlignment="1">
      <alignment horizontal="center"/>
    </xf>
    <xf numFmtId="44" fontId="25" fillId="2" borderId="18" xfId="1" applyFont="1" applyFill="1" applyBorder="1" applyAlignment="1">
      <alignment vertical="center" wrapText="1"/>
    </xf>
    <xf numFmtId="0" fontId="0" fillId="2" borderId="37" xfId="0" applyFill="1" applyBorder="1" applyAlignment="1">
      <alignment horizontal="center"/>
    </xf>
    <xf numFmtId="0" fontId="32" fillId="2" borderId="0" xfId="0" applyFont="1" applyFill="1" applyAlignment="1">
      <alignment horizontal="left" vertical="center"/>
    </xf>
    <xf numFmtId="0" fontId="33" fillId="2" borderId="0" xfId="0" applyFont="1" applyFill="1" applyAlignment="1">
      <alignment horizontal="left" vertical="center"/>
    </xf>
    <xf numFmtId="0" fontId="23" fillId="2" borderId="9" xfId="0" applyFont="1" applyFill="1" applyBorder="1" applyAlignment="1">
      <alignment horizontal="center" vertical="center" wrapText="1"/>
    </xf>
    <xf numFmtId="0" fontId="30" fillId="0" borderId="10" xfId="0" applyFont="1" applyBorder="1"/>
    <xf numFmtId="0" fontId="30" fillId="0" borderId="11" xfId="0" applyFont="1" applyBorder="1"/>
    <xf numFmtId="0" fontId="0" fillId="2" borderId="0" xfId="0" applyFill="1" applyAlignment="1">
      <alignment horizontal="center"/>
    </xf>
    <xf numFmtId="0" fontId="2" fillId="2" borderId="2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4" xfId="0" applyFont="1" applyFill="1" applyBorder="1" applyAlignment="1">
      <alignment horizontal="left"/>
    </xf>
    <xf numFmtId="0" fontId="35" fillId="2" borderId="23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vertical="center" wrapText="1"/>
    </xf>
    <xf numFmtId="0" fontId="36" fillId="3" borderId="1" xfId="0" applyFont="1" applyFill="1" applyBorder="1" applyAlignment="1">
      <alignment vertical="center" wrapText="1"/>
    </xf>
    <xf numFmtId="0" fontId="36" fillId="2" borderId="24" xfId="0" applyFont="1" applyFill="1" applyBorder="1" applyAlignment="1">
      <alignment vertical="center" wrapText="1"/>
    </xf>
    <xf numFmtId="0" fontId="38" fillId="2" borderId="23" xfId="0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horizontal="left" vertical="center" wrapText="1"/>
    </xf>
    <xf numFmtId="165" fontId="11" fillId="0" borderId="1" xfId="5" applyNumberFormat="1" applyFont="1" applyFill="1" applyBorder="1" applyAlignment="1"/>
    <xf numFmtId="44" fontId="39" fillId="2" borderId="1" xfId="1" applyFont="1" applyFill="1" applyBorder="1"/>
    <xf numFmtId="44" fontId="39" fillId="3" borderId="1" xfId="1" applyFont="1" applyFill="1" applyBorder="1"/>
    <xf numFmtId="44" fontId="39" fillId="2" borderId="24" xfId="1" applyFont="1" applyFill="1" applyBorder="1"/>
    <xf numFmtId="164" fontId="11" fillId="0" borderId="1" xfId="5" applyFont="1" applyFill="1" applyBorder="1" applyAlignment="1"/>
    <xf numFmtId="0" fontId="38" fillId="2" borderId="26" xfId="0" applyFont="1" applyFill="1" applyBorder="1" applyAlignment="1">
      <alignment horizontal="left" vertical="center" wrapText="1"/>
    </xf>
    <xf numFmtId="0" fontId="38" fillId="2" borderId="27" xfId="0" applyFont="1" applyFill="1" applyBorder="1" applyAlignment="1">
      <alignment horizontal="left" vertical="center" wrapText="1"/>
    </xf>
    <xf numFmtId="0" fontId="38" fillId="2" borderId="28" xfId="0" applyFont="1" applyFill="1" applyBorder="1" applyAlignment="1">
      <alignment horizontal="left" vertical="center" wrapText="1"/>
    </xf>
    <xf numFmtId="0" fontId="38" fillId="2" borderId="15" xfId="0" applyFont="1" applyFill="1" applyBorder="1" applyAlignment="1">
      <alignment horizontal="left" vertical="center" wrapText="1"/>
    </xf>
    <xf numFmtId="0" fontId="38" fillId="2" borderId="0" xfId="0" applyFont="1" applyFill="1" applyAlignment="1">
      <alignment horizontal="left" vertical="center" wrapText="1"/>
    </xf>
    <xf numFmtId="0" fontId="38" fillId="2" borderId="38" xfId="0" applyFont="1" applyFill="1" applyBorder="1" applyAlignment="1">
      <alignment horizontal="left" vertical="center" wrapText="1"/>
    </xf>
    <xf numFmtId="0" fontId="38" fillId="2" borderId="39" xfId="0" applyFont="1" applyFill="1" applyBorder="1" applyAlignment="1">
      <alignment horizontal="left" vertical="center" wrapText="1"/>
    </xf>
    <xf numFmtId="0" fontId="38" fillId="2" borderId="7" xfId="0" applyFont="1" applyFill="1" applyBorder="1" applyAlignment="1">
      <alignment horizontal="left" vertical="center" wrapText="1"/>
    </xf>
    <xf numFmtId="0" fontId="38" fillId="2" borderId="40" xfId="0" applyFont="1" applyFill="1" applyBorder="1" applyAlignment="1">
      <alignment horizontal="left" vertical="center" wrapText="1"/>
    </xf>
    <xf numFmtId="0" fontId="38" fillId="2" borderId="41" xfId="0" applyFont="1" applyFill="1" applyBorder="1" applyAlignment="1">
      <alignment horizontal="right" vertical="center" wrapText="1"/>
    </xf>
    <xf numFmtId="0" fontId="38" fillId="2" borderId="42" xfId="0" applyFont="1" applyFill="1" applyBorder="1" applyAlignment="1">
      <alignment horizontal="right" vertical="center" wrapText="1"/>
    </xf>
    <xf numFmtId="44" fontId="39" fillId="2" borderId="42" xfId="1" applyFont="1" applyFill="1" applyBorder="1"/>
    <xf numFmtId="44" fontId="39" fillId="3" borderId="42" xfId="1" applyFont="1" applyFill="1" applyBorder="1"/>
    <xf numFmtId="44" fontId="39" fillId="2" borderId="43" xfId="1" applyFont="1" applyFill="1" applyBorder="1"/>
    <xf numFmtId="0" fontId="38" fillId="2" borderId="0" xfId="0" applyFont="1" applyFill="1" applyAlignment="1">
      <alignment horizontal="right" vertical="center" wrapText="1"/>
    </xf>
    <xf numFmtId="44" fontId="39" fillId="2" borderId="0" xfId="1" applyFont="1" applyFill="1" applyBorder="1"/>
    <xf numFmtId="0" fontId="23" fillId="2" borderId="20" xfId="0" applyFont="1" applyFill="1" applyBorder="1" applyAlignment="1">
      <alignment horizontal="center"/>
    </xf>
    <xf numFmtId="0" fontId="23" fillId="2" borderId="21" xfId="0" applyFont="1" applyFill="1" applyBorder="1" applyAlignment="1">
      <alignment horizontal="center"/>
    </xf>
    <xf numFmtId="0" fontId="23" fillId="2" borderId="22" xfId="0" applyFont="1" applyFill="1" applyBorder="1" applyAlignment="1">
      <alignment horizontal="center"/>
    </xf>
    <xf numFmtId="0" fontId="23" fillId="2" borderId="25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left"/>
    </xf>
    <xf numFmtId="0" fontId="23" fillId="2" borderId="34" xfId="0" applyFont="1" applyFill="1" applyBorder="1" applyAlignment="1">
      <alignment horizontal="left"/>
    </xf>
    <xf numFmtId="0" fontId="40" fillId="2" borderId="23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41" fillId="2" borderId="0" xfId="0" applyFont="1" applyFill="1" applyAlignment="1">
      <alignment horizontal="right" vertical="center" wrapText="1"/>
    </xf>
    <xf numFmtId="44" fontId="42" fillId="2" borderId="0" xfId="1" applyFont="1" applyFill="1" applyBorder="1"/>
    <xf numFmtId="0" fontId="33" fillId="2" borderId="0" xfId="0" applyFont="1" applyFill="1" applyAlignment="1">
      <alignment horizontal="left" wrapText="1"/>
    </xf>
    <xf numFmtId="0" fontId="33" fillId="2" borderId="0" xfId="0" applyFont="1" applyFill="1" applyAlignment="1">
      <alignment horizontal="left"/>
    </xf>
    <xf numFmtId="0" fontId="43" fillId="2" borderId="0" xfId="0" applyFont="1" applyFill="1" applyAlignment="1">
      <alignment horizontal="left" vertical="center" wrapText="1"/>
    </xf>
    <xf numFmtId="0" fontId="43" fillId="2" borderId="18" xfId="0" applyFont="1" applyFill="1" applyBorder="1" applyAlignment="1">
      <alignment horizontal="left" vertical="center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41" fillId="2" borderId="44" xfId="0" applyFont="1" applyFill="1" applyBorder="1" applyAlignment="1">
      <alignment horizontal="left" vertical="center" wrapText="1"/>
    </xf>
    <xf numFmtId="0" fontId="41" fillId="2" borderId="3" xfId="0" applyFont="1" applyFill="1" applyBorder="1" applyAlignment="1">
      <alignment horizontal="left" vertical="center" wrapText="1"/>
    </xf>
    <xf numFmtId="0" fontId="0" fillId="2" borderId="45" xfId="0" applyFill="1" applyBorder="1" applyAlignment="1">
      <alignment horizontal="center"/>
    </xf>
    <xf numFmtId="44" fontId="30" fillId="2" borderId="3" xfId="1" applyFont="1" applyFill="1" applyBorder="1" applyAlignment="1"/>
    <xf numFmtId="0" fontId="41" fillId="2" borderId="23" xfId="0" applyFont="1" applyFill="1" applyBorder="1" applyAlignment="1">
      <alignment horizontal="left" vertical="center" wrapText="1"/>
    </xf>
    <xf numFmtId="0" fontId="41" fillId="2" borderId="1" xfId="0" applyFont="1" applyFill="1" applyBorder="1" applyAlignment="1">
      <alignment horizontal="left" vertical="center" wrapText="1"/>
    </xf>
    <xf numFmtId="0" fontId="0" fillId="2" borderId="46" xfId="0" applyFill="1" applyBorder="1" applyAlignment="1">
      <alignment horizontal="center"/>
    </xf>
    <xf numFmtId="44" fontId="30" fillId="2" borderId="1" xfId="1" applyFont="1" applyFill="1" applyBorder="1" applyAlignment="1"/>
    <xf numFmtId="0" fontId="41" fillId="2" borderId="47" xfId="0" applyFont="1" applyFill="1" applyBorder="1" applyAlignment="1">
      <alignment horizontal="left" vertical="center" wrapText="1"/>
    </xf>
    <xf numFmtId="0" fontId="41" fillId="2" borderId="8" xfId="0" applyFont="1" applyFill="1" applyBorder="1" applyAlignment="1">
      <alignment horizontal="left" vertical="center" wrapText="1"/>
    </xf>
    <xf numFmtId="44" fontId="30" fillId="2" borderId="8" xfId="1" applyFont="1" applyFill="1" applyBorder="1" applyAlignment="1"/>
    <xf numFmtId="0" fontId="0" fillId="2" borderId="48" xfId="0" applyFill="1" applyBorder="1" applyAlignment="1">
      <alignment horizontal="center"/>
    </xf>
    <xf numFmtId="44" fontId="30" fillId="4" borderId="8" xfId="1" applyFont="1" applyFill="1" applyBorder="1" applyAlignment="1"/>
    <xf numFmtId="0" fontId="44" fillId="2" borderId="13" xfId="0" applyFont="1" applyFill="1" applyBorder="1" applyAlignment="1">
      <alignment horizontal="center" vertical="center" wrapText="1"/>
    </xf>
    <xf numFmtId="166" fontId="45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44" fillId="2" borderId="0" xfId="0" applyFont="1" applyFill="1" applyAlignment="1">
      <alignment horizontal="center" wrapText="1"/>
    </xf>
    <xf numFmtId="0" fontId="44" fillId="2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0" fontId="46" fillId="0" borderId="0" xfId="2" applyFont="1" applyAlignment="1">
      <alignment horizontal="center"/>
    </xf>
    <xf numFmtId="14" fontId="46" fillId="0" borderId="0" xfId="4" applyNumberFormat="1" applyFont="1" applyAlignment="1">
      <alignment horizontal="center" wrapText="1"/>
    </xf>
    <xf numFmtId="0" fontId="47" fillId="0" borderId="0" xfId="0" applyFont="1"/>
    <xf numFmtId="0" fontId="47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0" fillId="0" borderId="0" xfId="0" applyFont="1" applyAlignment="1">
      <alignment horizontal="center"/>
    </xf>
  </cellXfs>
  <cellStyles count="6">
    <cellStyle name="Moeda" xfId="1" builtinId="4"/>
    <cellStyle name="Moeda 2" xfId="3"/>
    <cellStyle name="Normal" xfId="0" builtinId="0"/>
    <cellStyle name="Normal 2" xfId="2"/>
    <cellStyle name="Normal 3" xfId="4"/>
    <cellStyle name="Separador de milhares 2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69F096CD-88D7-4C0F-A98A-5ECA090B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3619500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69F096CD-88D7-4C0F-A98A-5ECA090B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69F096CD-88D7-4C0F-A98A-5ECA090B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69F096CD-88D7-4C0F-A98A-5ECA090B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69F096CD-88D7-4C0F-A98A-5ECA090B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69F096CD-88D7-4C0F-A98A-5ECA090B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TERMO%2029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° Quadrimestre "/>
      <sheetName val="Despesas 2° Quadrimestre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  <sheetName val="2o Quadrimestre 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E7" t="str">
            <v>RUA JOÃO PEREIRA Nº 03- SANTA ROSA DE VITERBO- SP CEP: 14.270-000</v>
          </cell>
        </row>
        <row r="8">
          <cell r="E8" t="str">
            <v>Maria Angélica Moretto Cunha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 t="str">
            <v>071.079.618-88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ço"/>
      <sheetName val="Maio"/>
      <sheetName val="MAIO 25 "/>
      <sheetName val="Junho"/>
      <sheetName val="Junho 25"/>
      <sheetName val="Julho "/>
      <sheetName val="Julho 25 "/>
      <sheetName val="Agosto "/>
      <sheetName val="AGOSTO 25"/>
      <sheetName val="2º QUAD 25"/>
      <sheetName val="Despesas 2° QUAD"/>
      <sheetName val="Setembro"/>
      <sheetName val="SETEMBRO 25"/>
      <sheetName val="Outubro"/>
      <sheetName val="OUTUBRO 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07">
          <cell r="J107">
            <v>17035.859999999997</v>
          </cell>
        </row>
      </sheetData>
      <sheetData sheetId="13">
        <row r="11">
          <cell r="E11">
            <v>7158.3099999999995</v>
          </cell>
        </row>
        <row r="14">
          <cell r="E14">
            <v>1550</v>
          </cell>
        </row>
        <row r="15">
          <cell r="E15">
            <v>244</v>
          </cell>
        </row>
        <row r="21">
          <cell r="E21">
            <v>135.9</v>
          </cell>
        </row>
        <row r="22">
          <cell r="E22">
            <v>12.72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"/>
  <sheetViews>
    <sheetView tabSelected="1" showWhiteSpace="0" view="pageLayout" topLeftCell="A118" zoomScaleNormal="100" workbookViewId="0">
      <selection activeCell="A109" sqref="A109:J109"/>
    </sheetView>
  </sheetViews>
  <sheetFormatPr defaultColWidth="9.140625" defaultRowHeight="15" x14ac:dyDescent="0.25"/>
  <cols>
    <col min="1" max="1" width="8.5703125" style="66" customWidth="1"/>
    <col min="2" max="2" width="9" style="66" customWidth="1"/>
    <col min="3" max="3" width="8.5703125" style="66" customWidth="1"/>
    <col min="4" max="4" width="11.5703125" style="66" bestFit="1" customWidth="1"/>
    <col min="5" max="5" width="3.5703125" style="66" customWidth="1"/>
    <col min="6" max="9" width="12.7109375" style="66" customWidth="1"/>
    <col min="10" max="10" width="13.28515625" style="66" bestFit="1" customWidth="1"/>
    <col min="11" max="11" width="7.140625" style="67" customWidth="1"/>
    <col min="12" max="12" width="23.85546875" style="67" bestFit="1" customWidth="1"/>
    <col min="13" max="15" width="9.140625" style="67"/>
    <col min="16" max="16384" width="9.140625" style="66"/>
  </cols>
  <sheetData>
    <row r="1" spans="1:15" ht="28.5" customHeight="1" thickBot="1" x14ac:dyDescent="0.3"/>
    <row r="2" spans="1:15" ht="42" customHeight="1" thickBot="1" x14ac:dyDescent="0.3">
      <c r="A2" s="68" t="s">
        <v>32</v>
      </c>
      <c r="B2" s="69"/>
      <c r="C2" s="69"/>
      <c r="D2" s="69"/>
      <c r="E2" s="69"/>
      <c r="F2" s="69"/>
      <c r="G2" s="69"/>
      <c r="H2" s="69"/>
      <c r="I2" s="69"/>
      <c r="J2" s="70"/>
      <c r="L2" s="71" t="s">
        <v>33</v>
      </c>
      <c r="M2" s="71"/>
      <c r="N2" s="71"/>
      <c r="O2" s="71"/>
    </row>
    <row r="3" spans="1:15" ht="15.75" thickBot="1" x14ac:dyDescent="0.3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5" s="78" customFormat="1" ht="21" customHeight="1" x14ac:dyDescent="0.25">
      <c r="A4" s="73" t="s">
        <v>34</v>
      </c>
      <c r="B4" s="74"/>
      <c r="C4" s="74"/>
      <c r="D4" s="74"/>
      <c r="E4" s="75" t="s">
        <v>35</v>
      </c>
      <c r="F4" s="75"/>
      <c r="G4" s="75"/>
      <c r="H4" s="75"/>
      <c r="I4" s="75"/>
      <c r="J4" s="76"/>
      <c r="K4" s="77"/>
      <c r="L4" s="77"/>
      <c r="M4" s="77"/>
      <c r="N4" s="77"/>
      <c r="O4" s="77"/>
    </row>
    <row r="5" spans="1:15" s="78" customFormat="1" ht="42" customHeight="1" x14ac:dyDescent="0.25">
      <c r="A5" s="79" t="s">
        <v>36</v>
      </c>
      <c r="B5" s="80"/>
      <c r="C5" s="80"/>
      <c r="D5" s="80"/>
      <c r="E5" s="81" t="s">
        <v>37</v>
      </c>
      <c r="F5" s="81"/>
      <c r="G5" s="81"/>
      <c r="H5" s="81"/>
      <c r="I5" s="81"/>
      <c r="J5" s="82"/>
      <c r="K5" s="77"/>
      <c r="L5" s="77" t="s">
        <v>38</v>
      </c>
      <c r="M5" s="77"/>
      <c r="N5" s="77"/>
      <c r="O5" s="77"/>
    </row>
    <row r="6" spans="1:15" s="78" customFormat="1" ht="21" customHeight="1" x14ac:dyDescent="0.25">
      <c r="A6" s="79" t="s">
        <v>39</v>
      </c>
      <c r="B6" s="80"/>
      <c r="C6" s="80"/>
      <c r="D6" s="80"/>
      <c r="E6" s="83" t="s">
        <v>40</v>
      </c>
      <c r="F6" s="83"/>
      <c r="G6" s="83"/>
      <c r="H6" s="83"/>
      <c r="I6" s="83"/>
      <c r="J6" s="84"/>
      <c r="K6" s="77"/>
      <c r="L6" s="77" t="s">
        <v>38</v>
      </c>
      <c r="M6" s="77"/>
      <c r="N6" s="77"/>
      <c r="O6" s="77"/>
    </row>
    <row r="7" spans="1:15" s="78" customFormat="1" ht="33.6" customHeight="1" x14ac:dyDescent="0.25">
      <c r="A7" s="79" t="s">
        <v>41</v>
      </c>
      <c r="B7" s="80"/>
      <c r="C7" s="80"/>
      <c r="D7" s="80"/>
      <c r="E7" s="83" t="s">
        <v>42</v>
      </c>
      <c r="F7" s="83"/>
      <c r="G7" s="83"/>
      <c r="H7" s="83"/>
      <c r="I7" s="83"/>
      <c r="J7" s="84"/>
      <c r="K7" s="77"/>
      <c r="L7" s="77" t="s">
        <v>38</v>
      </c>
      <c r="M7" s="77"/>
      <c r="N7" s="77"/>
      <c r="O7" s="77"/>
    </row>
    <row r="8" spans="1:15" s="78" customFormat="1" ht="21" customHeight="1" x14ac:dyDescent="0.25">
      <c r="A8" s="79" t="s">
        <v>43</v>
      </c>
      <c r="B8" s="80"/>
      <c r="C8" s="80"/>
      <c r="D8" s="80"/>
      <c r="E8" s="83" t="str">
        <f>'[1]1o Quadrimestre'!E8:J8</f>
        <v>Maria Angélica Moretto Cunha</v>
      </c>
      <c r="F8" s="83"/>
      <c r="G8" s="83"/>
      <c r="H8" s="83"/>
      <c r="I8" s="83"/>
      <c r="J8" s="84"/>
      <c r="K8" s="77"/>
      <c r="L8" s="77" t="s">
        <v>38</v>
      </c>
      <c r="M8" s="77"/>
      <c r="N8" s="77"/>
      <c r="O8" s="77"/>
    </row>
    <row r="9" spans="1:15" s="78" customFormat="1" x14ac:dyDescent="0.25">
      <c r="A9" s="79" t="s">
        <v>44</v>
      </c>
      <c r="B9" s="80"/>
      <c r="C9" s="80"/>
      <c r="D9" s="80"/>
      <c r="E9" s="83" t="str">
        <f>'[1]1o Quadrimestre'!E9:J9</f>
        <v>071.079.618-88</v>
      </c>
      <c r="F9" s="83"/>
      <c r="G9" s="83"/>
      <c r="H9" s="83"/>
      <c r="I9" s="83"/>
      <c r="J9" s="84"/>
      <c r="K9" s="77"/>
      <c r="L9" s="77" t="s">
        <v>38</v>
      </c>
      <c r="M9" s="77"/>
      <c r="N9" s="77"/>
      <c r="O9" s="77"/>
    </row>
    <row r="10" spans="1:15" s="78" customFormat="1" ht="51" customHeight="1" x14ac:dyDescent="0.25">
      <c r="A10" s="79" t="s">
        <v>45</v>
      </c>
      <c r="B10" s="80"/>
      <c r="C10" s="80"/>
      <c r="D10" s="80"/>
      <c r="E10" s="81" t="s">
        <v>46</v>
      </c>
      <c r="F10" s="81"/>
      <c r="G10" s="81"/>
      <c r="H10" s="81"/>
      <c r="I10" s="81"/>
      <c r="J10" s="82"/>
      <c r="K10" s="77"/>
      <c r="L10" s="77" t="s">
        <v>38</v>
      </c>
      <c r="M10" s="77"/>
      <c r="N10" s="77"/>
      <c r="O10" s="77"/>
    </row>
    <row r="11" spans="1:15" s="78" customFormat="1" ht="21" customHeight="1" x14ac:dyDescent="0.25">
      <c r="A11" s="79" t="s">
        <v>47</v>
      </c>
      <c r="B11" s="80"/>
      <c r="C11" s="80"/>
      <c r="D11" s="80"/>
      <c r="E11" s="85">
        <v>45931</v>
      </c>
      <c r="F11" s="83"/>
      <c r="G11" s="83"/>
      <c r="H11" s="83"/>
      <c r="I11" s="83"/>
      <c r="J11" s="84"/>
      <c r="K11" s="77"/>
      <c r="L11" s="77" t="s">
        <v>38</v>
      </c>
      <c r="M11" s="77"/>
      <c r="N11" s="77"/>
      <c r="O11" s="77"/>
    </row>
    <row r="12" spans="1:15" s="78" customFormat="1" ht="21" customHeight="1" thickBot="1" x14ac:dyDescent="0.3">
      <c r="A12" s="86" t="s">
        <v>48</v>
      </c>
      <c r="B12" s="87"/>
      <c r="C12" s="87"/>
      <c r="D12" s="87"/>
      <c r="E12" s="88" t="s">
        <v>49</v>
      </c>
      <c r="F12" s="88"/>
      <c r="G12" s="88"/>
      <c r="H12" s="88"/>
      <c r="I12" s="88"/>
      <c r="J12" s="89"/>
      <c r="K12" s="77"/>
      <c r="L12" s="77" t="s">
        <v>38</v>
      </c>
      <c r="M12" s="77"/>
      <c r="N12" s="77"/>
      <c r="O12" s="77"/>
    </row>
    <row r="13" spans="1:15" s="78" customFormat="1" ht="15.75" thickBot="1" x14ac:dyDescent="0.3">
      <c r="A13" s="90"/>
      <c r="B13" s="90"/>
      <c r="C13" s="90"/>
      <c r="D13" s="90"/>
      <c r="E13" s="91"/>
      <c r="F13" s="91"/>
      <c r="G13" s="91"/>
      <c r="H13" s="91"/>
      <c r="I13" s="91"/>
      <c r="J13" s="91"/>
      <c r="K13" s="77"/>
      <c r="L13" s="77"/>
      <c r="M13" s="77"/>
      <c r="N13" s="77"/>
      <c r="O13" s="77"/>
    </row>
    <row r="14" spans="1:15" x14ac:dyDescent="0.25">
      <c r="A14" s="92" t="s">
        <v>50</v>
      </c>
      <c r="B14" s="93"/>
      <c r="C14" s="93"/>
      <c r="D14" s="94" t="s">
        <v>51</v>
      </c>
      <c r="E14" s="93" t="s">
        <v>2</v>
      </c>
      <c r="F14" s="93"/>
      <c r="G14" s="93" t="s">
        <v>52</v>
      </c>
      <c r="H14" s="93"/>
      <c r="I14" s="93" t="s">
        <v>53</v>
      </c>
      <c r="J14" s="95"/>
    </row>
    <row r="15" spans="1:15" x14ac:dyDescent="0.25">
      <c r="A15" s="96" t="s">
        <v>54</v>
      </c>
      <c r="B15" s="97"/>
      <c r="C15" s="97"/>
      <c r="D15" s="98" t="s">
        <v>55</v>
      </c>
      <c r="E15" s="99">
        <v>45790</v>
      </c>
      <c r="F15" s="99"/>
      <c r="G15" s="99" t="s">
        <v>56</v>
      </c>
      <c r="H15" s="100"/>
      <c r="I15" s="101">
        <v>120000</v>
      </c>
      <c r="J15" s="102"/>
      <c r="L15" s="67" t="s">
        <v>38</v>
      </c>
      <c r="M15" s="103"/>
    </row>
    <row r="16" spans="1:15" x14ac:dyDescent="0.25">
      <c r="A16" s="96" t="s">
        <v>57</v>
      </c>
      <c r="B16" s="97"/>
      <c r="C16" s="97"/>
      <c r="D16" s="104"/>
      <c r="E16" s="105"/>
      <c r="F16" s="106"/>
      <c r="G16" s="106"/>
      <c r="H16" s="106"/>
      <c r="I16" s="107"/>
      <c r="J16" s="108"/>
      <c r="L16" s="67" t="s">
        <v>38</v>
      </c>
      <c r="M16" s="109"/>
    </row>
    <row r="17" spans="1:16" ht="15.75" thickBot="1" x14ac:dyDescent="0.3">
      <c r="A17" s="110" t="s">
        <v>57</v>
      </c>
      <c r="B17" s="111"/>
      <c r="C17" s="111"/>
      <c r="D17" s="112"/>
      <c r="E17" s="113"/>
      <c r="F17" s="113"/>
      <c r="G17" s="113"/>
      <c r="H17" s="113"/>
      <c r="I17" s="113"/>
      <c r="J17" s="114"/>
      <c r="L17" s="67" t="s">
        <v>38</v>
      </c>
    </row>
    <row r="18" spans="1:16" ht="15.75" thickBot="1" x14ac:dyDescent="0.3">
      <c r="A18" s="115"/>
      <c r="B18" s="115"/>
      <c r="C18" s="115"/>
      <c r="D18" s="115"/>
      <c r="E18" s="115"/>
      <c r="F18" s="115"/>
      <c r="G18" s="115"/>
      <c r="H18" s="115"/>
      <c r="I18" s="115"/>
      <c r="J18" s="115"/>
    </row>
    <row r="19" spans="1:16" x14ac:dyDescent="0.25">
      <c r="A19" s="116" t="s">
        <v>58</v>
      </c>
      <c r="B19" s="117"/>
      <c r="C19" s="117"/>
      <c r="D19" s="117"/>
      <c r="E19" s="117"/>
      <c r="F19" s="117"/>
      <c r="G19" s="117"/>
      <c r="H19" s="117"/>
      <c r="I19" s="117"/>
      <c r="J19" s="118"/>
    </row>
    <row r="20" spans="1:16" ht="37.5" customHeight="1" x14ac:dyDescent="0.25">
      <c r="A20" s="119" t="s">
        <v>59</v>
      </c>
      <c r="B20" s="120"/>
      <c r="C20" s="120" t="s">
        <v>60</v>
      </c>
      <c r="D20" s="120"/>
      <c r="E20" s="120" t="s">
        <v>61</v>
      </c>
      <c r="F20" s="120"/>
      <c r="G20" s="120" t="s">
        <v>62</v>
      </c>
      <c r="H20" s="120"/>
      <c r="I20" s="120" t="s">
        <v>63</v>
      </c>
      <c r="J20" s="121"/>
      <c r="M20" s="122"/>
      <c r="N20" s="122"/>
      <c r="O20" s="122"/>
      <c r="P20" s="123"/>
    </row>
    <row r="21" spans="1:16" ht="18.600000000000001" customHeight="1" x14ac:dyDescent="0.25">
      <c r="A21" s="124" t="s">
        <v>64</v>
      </c>
      <c r="B21" s="125"/>
      <c r="C21" s="124" t="s">
        <v>65</v>
      </c>
      <c r="D21" s="125"/>
      <c r="E21" s="126" t="s">
        <v>66</v>
      </c>
      <c r="F21" s="125"/>
      <c r="G21" s="125" t="s">
        <v>67</v>
      </c>
      <c r="H21" s="125"/>
      <c r="I21" s="127">
        <v>0</v>
      </c>
      <c r="J21" s="128"/>
      <c r="L21" s="67" t="s">
        <v>38</v>
      </c>
      <c r="M21" s="122"/>
      <c r="N21" s="122"/>
      <c r="O21" s="122"/>
      <c r="P21" s="123"/>
    </row>
    <row r="22" spans="1:16" x14ac:dyDescent="0.25">
      <c r="A22" s="129"/>
      <c r="B22" s="130"/>
      <c r="C22" s="131"/>
      <c r="D22" s="132"/>
      <c r="E22" s="133">
        <v>45937</v>
      </c>
      <c r="F22" s="130"/>
      <c r="G22" s="134">
        <v>1</v>
      </c>
      <c r="H22" s="135"/>
      <c r="I22" s="136">
        <v>15000</v>
      </c>
      <c r="J22" s="137"/>
      <c r="L22" s="67" t="s">
        <v>38</v>
      </c>
      <c r="M22" s="122"/>
      <c r="N22" s="122"/>
      <c r="O22" s="122"/>
      <c r="P22" s="123"/>
    </row>
    <row r="23" spans="1:16" x14ac:dyDescent="0.25">
      <c r="A23" s="129"/>
      <c r="B23" s="130"/>
      <c r="C23" s="134"/>
      <c r="D23" s="135"/>
      <c r="E23" s="133"/>
      <c r="F23" s="130"/>
      <c r="G23" s="134"/>
      <c r="H23" s="135"/>
      <c r="I23" s="136"/>
      <c r="J23" s="137"/>
      <c r="L23" s="67" t="s">
        <v>38</v>
      </c>
    </row>
    <row r="24" spans="1:16" x14ac:dyDescent="0.25">
      <c r="A24" s="129"/>
      <c r="B24" s="130"/>
      <c r="C24" s="134"/>
      <c r="D24" s="135"/>
      <c r="E24" s="133"/>
      <c r="F24" s="130"/>
      <c r="G24" s="134"/>
      <c r="H24" s="135"/>
      <c r="I24" s="136"/>
      <c r="J24" s="137"/>
      <c r="L24" s="67" t="s">
        <v>38</v>
      </c>
    </row>
    <row r="25" spans="1:16" x14ac:dyDescent="0.25">
      <c r="A25" s="129"/>
      <c r="B25" s="130"/>
      <c r="C25" s="134"/>
      <c r="D25" s="135"/>
      <c r="E25" s="133"/>
      <c r="F25" s="130"/>
      <c r="G25" s="134"/>
      <c r="H25" s="135"/>
      <c r="I25" s="136">
        <v>0</v>
      </c>
      <c r="J25" s="137"/>
      <c r="L25" s="67" t="s">
        <v>38</v>
      </c>
    </row>
    <row r="26" spans="1:16" x14ac:dyDescent="0.25">
      <c r="A26" s="138"/>
      <c r="B26" s="135"/>
      <c r="C26" s="131"/>
      <c r="D26" s="132"/>
      <c r="E26" s="134"/>
      <c r="F26" s="135"/>
      <c r="G26" s="134"/>
      <c r="H26" s="135"/>
      <c r="I26" s="136">
        <v>0</v>
      </c>
      <c r="J26" s="137"/>
      <c r="L26" s="67" t="s">
        <v>38</v>
      </c>
    </row>
    <row r="27" spans="1:16" x14ac:dyDescent="0.25">
      <c r="A27" s="138"/>
      <c r="B27" s="135"/>
      <c r="C27" s="131"/>
      <c r="D27" s="132"/>
      <c r="E27" s="134"/>
      <c r="F27" s="135"/>
      <c r="G27" s="134"/>
      <c r="H27" s="135"/>
      <c r="I27" s="136">
        <v>0</v>
      </c>
      <c r="J27" s="137"/>
      <c r="L27" s="67" t="s">
        <v>38</v>
      </c>
    </row>
    <row r="28" spans="1:16" x14ac:dyDescent="0.25">
      <c r="A28" s="138"/>
      <c r="B28" s="135"/>
      <c r="C28" s="131"/>
      <c r="D28" s="132"/>
      <c r="E28" s="134"/>
      <c r="F28" s="135"/>
      <c r="G28" s="134"/>
      <c r="H28" s="135"/>
      <c r="I28" s="136">
        <v>0</v>
      </c>
      <c r="J28" s="137"/>
      <c r="L28" s="67" t="s">
        <v>38</v>
      </c>
    </row>
    <row r="29" spans="1:16" x14ac:dyDescent="0.25">
      <c r="A29" s="138"/>
      <c r="B29" s="135"/>
      <c r="C29" s="131"/>
      <c r="D29" s="132"/>
      <c r="E29" s="134"/>
      <c r="F29" s="135"/>
      <c r="G29" s="134"/>
      <c r="H29" s="135"/>
      <c r="I29" s="136">
        <v>0</v>
      </c>
      <c r="J29" s="137"/>
      <c r="L29" s="67" t="s">
        <v>38</v>
      </c>
    </row>
    <row r="30" spans="1:16" ht="15" customHeight="1" thickBot="1" x14ac:dyDescent="0.3">
      <c r="A30" s="139" t="s">
        <v>68</v>
      </c>
      <c r="B30" s="140"/>
      <c r="C30" s="140"/>
      <c r="D30" s="140"/>
      <c r="E30" s="140"/>
      <c r="F30" s="141"/>
      <c r="G30" s="142" t="s">
        <v>69</v>
      </c>
      <c r="H30" s="142"/>
      <c r="I30" s="143" t="s">
        <v>70</v>
      </c>
      <c r="J30" s="144"/>
    </row>
    <row r="31" spans="1:16" x14ac:dyDescent="0.25">
      <c r="A31" s="145" t="s">
        <v>71</v>
      </c>
      <c r="B31" s="146"/>
      <c r="C31" s="146"/>
      <c r="D31" s="146"/>
      <c r="E31" s="146"/>
      <c r="F31" s="146"/>
      <c r="G31" s="147"/>
      <c r="H31" s="148">
        <v>0</v>
      </c>
      <c r="I31" s="149">
        <f>'[2]SETEMBRO 25'!J107</f>
        <v>17035.859999999997</v>
      </c>
      <c r="J31" s="150"/>
      <c r="L31" s="67" t="s">
        <v>72</v>
      </c>
    </row>
    <row r="32" spans="1:16" x14ac:dyDescent="0.25">
      <c r="A32" s="151" t="s">
        <v>73</v>
      </c>
      <c r="B32" s="152"/>
      <c r="C32" s="152"/>
      <c r="D32" s="152"/>
      <c r="E32" s="152"/>
      <c r="F32" s="152"/>
      <c r="G32" s="153"/>
      <c r="H32" s="154"/>
      <c r="I32" s="155">
        <f>SUM(I22+I23+I24)</f>
        <v>15000</v>
      </c>
      <c r="J32" s="150"/>
      <c r="L32" s="67" t="s">
        <v>72</v>
      </c>
    </row>
    <row r="33" spans="1:12" x14ac:dyDescent="0.25">
      <c r="A33" s="156" t="s">
        <v>74</v>
      </c>
      <c r="B33" s="152"/>
      <c r="C33" s="152"/>
      <c r="D33" s="152"/>
      <c r="E33" s="152"/>
      <c r="F33" s="152"/>
      <c r="G33" s="153"/>
      <c r="H33" s="157">
        <v>0</v>
      </c>
      <c r="I33" s="158"/>
      <c r="J33" s="150"/>
      <c r="L33" s="67" t="s">
        <v>38</v>
      </c>
    </row>
    <row r="34" spans="1:12" x14ac:dyDescent="0.25">
      <c r="A34" s="151" t="s">
        <v>75</v>
      </c>
      <c r="B34" s="152"/>
      <c r="C34" s="152"/>
      <c r="D34" s="152"/>
      <c r="E34" s="152"/>
      <c r="F34" s="152"/>
      <c r="G34" s="153"/>
      <c r="H34" s="154"/>
      <c r="I34" s="155">
        <v>186.73</v>
      </c>
      <c r="J34" s="150"/>
      <c r="L34" s="67" t="s">
        <v>38</v>
      </c>
    </row>
    <row r="35" spans="1:12" ht="24" customHeight="1" x14ac:dyDescent="0.25">
      <c r="A35" s="151" t="s">
        <v>76</v>
      </c>
      <c r="B35" s="152"/>
      <c r="C35" s="152"/>
      <c r="D35" s="152"/>
      <c r="E35" s="152"/>
      <c r="F35" s="152"/>
      <c r="G35" s="153"/>
      <c r="H35" s="157">
        <v>0</v>
      </c>
      <c r="I35" s="155" t="s">
        <v>77</v>
      </c>
      <c r="J35" s="150"/>
      <c r="L35" s="67" t="s">
        <v>38</v>
      </c>
    </row>
    <row r="36" spans="1:12" x14ac:dyDescent="0.25">
      <c r="A36" s="151" t="s">
        <v>78</v>
      </c>
      <c r="B36" s="152"/>
      <c r="C36" s="152"/>
      <c r="D36" s="152"/>
      <c r="E36" s="152"/>
      <c r="F36" s="159"/>
      <c r="G36" s="153"/>
      <c r="H36" s="154"/>
      <c r="I36" s="155">
        <f>SUM(I32+I31+I34)</f>
        <v>32222.589999999997</v>
      </c>
      <c r="J36" s="150"/>
    </row>
    <row r="37" spans="1:12" x14ac:dyDescent="0.25">
      <c r="A37" s="151" t="s">
        <v>79</v>
      </c>
      <c r="B37" s="152"/>
      <c r="C37" s="152"/>
      <c r="D37" s="152"/>
      <c r="E37" s="152"/>
      <c r="F37" s="159"/>
      <c r="G37" s="153"/>
      <c r="H37" s="157">
        <f>H31+H33+H35</f>
        <v>0</v>
      </c>
      <c r="I37" s="160"/>
      <c r="J37" s="150"/>
      <c r="L37" s="67" t="s">
        <v>72</v>
      </c>
    </row>
    <row r="38" spans="1:12" ht="15" customHeight="1" thickBot="1" x14ac:dyDescent="0.3">
      <c r="A38" s="161" t="s">
        <v>80</v>
      </c>
      <c r="B38" s="162"/>
      <c r="C38" s="162"/>
      <c r="D38" s="162"/>
      <c r="E38" s="162"/>
      <c r="F38" s="162"/>
      <c r="G38" s="163"/>
      <c r="H38" s="164"/>
      <c r="I38" s="155">
        <f>I36</f>
        <v>32222.589999999997</v>
      </c>
      <c r="J38" s="165"/>
      <c r="L38" s="67" t="s">
        <v>72</v>
      </c>
    </row>
    <row r="40" spans="1:12" x14ac:dyDescent="0.25">
      <c r="A40" s="166" t="s">
        <v>81</v>
      </c>
      <c r="B40" s="166"/>
      <c r="C40" s="166"/>
      <c r="D40" s="166"/>
      <c r="E40" s="166"/>
      <c r="F40" s="166"/>
      <c r="G40" s="166"/>
      <c r="H40" s="166"/>
      <c r="I40" s="166"/>
      <c r="J40" s="166"/>
    </row>
    <row r="41" spans="1:12" x14ac:dyDescent="0.25">
      <c r="A41" s="167" t="s">
        <v>82</v>
      </c>
      <c r="B41" s="167"/>
      <c r="C41" s="167"/>
      <c r="D41" s="167"/>
      <c r="E41" s="167"/>
      <c r="F41" s="167"/>
      <c r="G41" s="167"/>
      <c r="H41" s="167"/>
      <c r="I41" s="167"/>
      <c r="J41" s="167"/>
    </row>
    <row r="42" spans="1:12" x14ac:dyDescent="0.25">
      <c r="A42" s="167" t="s">
        <v>83</v>
      </c>
      <c r="B42" s="167"/>
      <c r="C42" s="167"/>
      <c r="D42" s="167"/>
      <c r="E42" s="167"/>
      <c r="F42" s="167"/>
      <c r="G42" s="167"/>
      <c r="H42" s="167"/>
      <c r="I42" s="167"/>
      <c r="J42" s="167"/>
    </row>
    <row r="43" spans="1:12" ht="15.75" thickBot="1" x14ac:dyDescent="0.3"/>
    <row r="44" spans="1:12" ht="63" customHeight="1" thickBot="1" x14ac:dyDescent="0.3">
      <c r="A44" s="168" t="s">
        <v>84</v>
      </c>
      <c r="B44" s="169"/>
      <c r="C44" s="169"/>
      <c r="D44" s="169"/>
      <c r="E44" s="169"/>
      <c r="F44" s="169"/>
      <c r="G44" s="169"/>
      <c r="H44" s="169"/>
      <c r="I44" s="169"/>
      <c r="J44" s="170"/>
      <c r="L44" s="77" t="s">
        <v>38</v>
      </c>
    </row>
    <row r="45" spans="1:12" ht="15.75" thickBot="1" x14ac:dyDescent="0.3">
      <c r="A45" s="171"/>
      <c r="B45" s="171"/>
      <c r="C45" s="171"/>
      <c r="D45" s="171"/>
      <c r="E45" s="171"/>
      <c r="F45" s="171"/>
      <c r="G45" s="171"/>
      <c r="H45" s="171"/>
      <c r="I45" s="171"/>
      <c r="J45" s="171"/>
    </row>
    <row r="46" spans="1:12" x14ac:dyDescent="0.25">
      <c r="A46" s="116" t="s">
        <v>85</v>
      </c>
      <c r="B46" s="117"/>
      <c r="C46" s="117"/>
      <c r="D46" s="117"/>
      <c r="E46" s="117"/>
      <c r="F46" s="117"/>
      <c r="G46" s="117"/>
      <c r="H46" s="117"/>
      <c r="I46" s="117"/>
      <c r="J46" s="118"/>
    </row>
    <row r="47" spans="1:12" x14ac:dyDescent="0.25">
      <c r="A47" s="172" t="s">
        <v>86</v>
      </c>
      <c r="B47" s="173"/>
      <c r="C47" s="173"/>
      <c r="D47" s="173"/>
      <c r="E47" s="173"/>
      <c r="F47" s="173"/>
      <c r="G47" s="173"/>
      <c r="H47" s="173"/>
      <c r="I47" s="173"/>
      <c r="J47" s="174"/>
    </row>
    <row r="48" spans="1:12" ht="72" x14ac:dyDescent="0.25">
      <c r="A48" s="175" t="s">
        <v>87</v>
      </c>
      <c r="B48" s="176"/>
      <c r="C48" s="176"/>
      <c r="D48" s="176"/>
      <c r="E48" s="176"/>
      <c r="F48" s="177" t="s">
        <v>88</v>
      </c>
      <c r="G48" s="177" t="s">
        <v>89</v>
      </c>
      <c r="H48" s="178" t="s">
        <v>90</v>
      </c>
      <c r="I48" s="177" t="s">
        <v>91</v>
      </c>
      <c r="J48" s="179" t="s">
        <v>92</v>
      </c>
    </row>
    <row r="49" spans="1:12" x14ac:dyDescent="0.25">
      <c r="A49" s="180" t="s">
        <v>93</v>
      </c>
      <c r="B49" s="181"/>
      <c r="C49" s="181"/>
      <c r="D49" s="181"/>
      <c r="E49" s="181"/>
      <c r="F49" s="182">
        <f>[2]Outubro!E11</f>
        <v>7158.3099999999995</v>
      </c>
      <c r="G49" s="183">
        <v>0</v>
      </c>
      <c r="H49" s="184"/>
      <c r="I49" s="183">
        <f t="shared" ref="I49:I65" si="0">G49+H49</f>
        <v>0</v>
      </c>
      <c r="J49" s="185">
        <v>0</v>
      </c>
      <c r="L49" s="67" t="s">
        <v>38</v>
      </c>
    </row>
    <row r="50" spans="1:12" x14ac:dyDescent="0.25">
      <c r="A50" s="180" t="s">
        <v>94</v>
      </c>
      <c r="B50" s="181"/>
      <c r="C50" s="181"/>
      <c r="D50" s="181"/>
      <c r="E50" s="181"/>
      <c r="F50" s="186">
        <f>[2]Outubro!E14</f>
        <v>1550</v>
      </c>
      <c r="G50" s="183">
        <v>0</v>
      </c>
      <c r="H50" s="184"/>
      <c r="I50" s="183">
        <f t="shared" si="0"/>
        <v>0</v>
      </c>
      <c r="J50" s="185">
        <v>0</v>
      </c>
      <c r="L50" s="67" t="s">
        <v>38</v>
      </c>
    </row>
    <row r="51" spans="1:12" x14ac:dyDescent="0.25">
      <c r="A51" s="180" t="s">
        <v>30</v>
      </c>
      <c r="B51" s="181"/>
      <c r="C51" s="181"/>
      <c r="D51" s="181"/>
      <c r="E51" s="181"/>
      <c r="F51" s="186"/>
      <c r="G51" s="183">
        <v>0</v>
      </c>
      <c r="H51" s="184">
        <f t="shared" ref="H51:H66" si="1">F51</f>
        <v>0</v>
      </c>
      <c r="I51" s="183">
        <f t="shared" si="0"/>
        <v>0</v>
      </c>
      <c r="J51" s="185">
        <v>0</v>
      </c>
      <c r="L51" s="67" t="s">
        <v>38</v>
      </c>
    </row>
    <row r="52" spans="1:12" x14ac:dyDescent="0.25">
      <c r="A52" s="180" t="s">
        <v>95</v>
      </c>
      <c r="B52" s="181"/>
      <c r="C52" s="181"/>
      <c r="D52" s="181"/>
      <c r="E52" s="181"/>
      <c r="F52" s="186">
        <v>0</v>
      </c>
      <c r="G52" s="183">
        <v>0</v>
      </c>
      <c r="H52" s="184">
        <f t="shared" si="1"/>
        <v>0</v>
      </c>
      <c r="I52" s="183">
        <f t="shared" si="0"/>
        <v>0</v>
      </c>
      <c r="J52" s="185">
        <v>0</v>
      </c>
      <c r="L52" s="67" t="s">
        <v>38</v>
      </c>
    </row>
    <row r="53" spans="1:12" x14ac:dyDescent="0.25">
      <c r="A53" s="180" t="s">
        <v>96</v>
      </c>
      <c r="B53" s="181"/>
      <c r="C53" s="181"/>
      <c r="D53" s="181"/>
      <c r="E53" s="181"/>
      <c r="F53" s="186">
        <v>0</v>
      </c>
      <c r="G53" s="183">
        <v>0</v>
      </c>
      <c r="H53" s="184">
        <f t="shared" si="1"/>
        <v>0</v>
      </c>
      <c r="I53" s="183">
        <f t="shared" si="0"/>
        <v>0</v>
      </c>
      <c r="J53" s="185">
        <v>0</v>
      </c>
      <c r="L53" s="67" t="s">
        <v>38</v>
      </c>
    </row>
    <row r="54" spans="1:12" x14ac:dyDescent="0.25">
      <c r="A54" s="180" t="s">
        <v>97</v>
      </c>
      <c r="B54" s="181"/>
      <c r="C54" s="181"/>
      <c r="D54" s="181"/>
      <c r="E54" s="181"/>
      <c r="F54" s="186">
        <f>[2]Outubro!E15</f>
        <v>244</v>
      </c>
      <c r="G54" s="183">
        <v>0</v>
      </c>
      <c r="H54" s="184"/>
      <c r="I54" s="183">
        <f t="shared" si="0"/>
        <v>0</v>
      </c>
      <c r="J54" s="185">
        <v>0</v>
      </c>
      <c r="L54" s="67" t="s">
        <v>38</v>
      </c>
    </row>
    <row r="55" spans="1:12" x14ac:dyDescent="0.25">
      <c r="A55" s="180" t="s">
        <v>98</v>
      </c>
      <c r="B55" s="181"/>
      <c r="C55" s="181"/>
      <c r="D55" s="181"/>
      <c r="E55" s="181"/>
      <c r="F55" s="186">
        <v>0</v>
      </c>
      <c r="G55" s="183">
        <v>0</v>
      </c>
      <c r="H55" s="184">
        <f t="shared" si="1"/>
        <v>0</v>
      </c>
      <c r="I55" s="183">
        <f t="shared" si="0"/>
        <v>0</v>
      </c>
      <c r="J55" s="185">
        <v>0</v>
      </c>
      <c r="L55" s="67" t="s">
        <v>38</v>
      </c>
    </row>
    <row r="56" spans="1:12" ht="15" customHeight="1" x14ac:dyDescent="0.25">
      <c r="A56" s="187" t="s">
        <v>99</v>
      </c>
      <c r="B56" s="188"/>
      <c r="C56" s="188"/>
      <c r="D56" s="188"/>
      <c r="E56" s="189"/>
      <c r="F56" s="186">
        <v>0</v>
      </c>
      <c r="G56" s="183">
        <v>0</v>
      </c>
      <c r="H56" s="184">
        <f t="shared" si="1"/>
        <v>0</v>
      </c>
      <c r="I56" s="183">
        <f t="shared" si="0"/>
        <v>0</v>
      </c>
      <c r="J56" s="185">
        <v>0</v>
      </c>
      <c r="L56" s="67" t="s">
        <v>38</v>
      </c>
    </row>
    <row r="57" spans="1:12" x14ac:dyDescent="0.25">
      <c r="A57" s="190"/>
      <c r="B57" s="191"/>
      <c r="C57" s="191"/>
      <c r="D57" s="191"/>
      <c r="E57" s="192"/>
      <c r="F57" s="186"/>
      <c r="G57" s="183">
        <v>0</v>
      </c>
      <c r="H57" s="184">
        <f t="shared" si="1"/>
        <v>0</v>
      </c>
      <c r="I57" s="183">
        <f t="shared" si="0"/>
        <v>0</v>
      </c>
      <c r="J57" s="185">
        <v>0</v>
      </c>
      <c r="L57" s="67" t="s">
        <v>38</v>
      </c>
    </row>
    <row r="58" spans="1:12" x14ac:dyDescent="0.25">
      <c r="A58" s="193"/>
      <c r="B58" s="194"/>
      <c r="C58" s="194"/>
      <c r="D58" s="194"/>
      <c r="E58" s="195"/>
      <c r="F58" s="186">
        <v>0</v>
      </c>
      <c r="G58" s="183">
        <v>0</v>
      </c>
      <c r="H58" s="184">
        <f t="shared" si="1"/>
        <v>0</v>
      </c>
      <c r="I58" s="183">
        <f t="shared" si="0"/>
        <v>0</v>
      </c>
      <c r="J58" s="185">
        <v>0</v>
      </c>
      <c r="L58" s="67" t="s">
        <v>38</v>
      </c>
    </row>
    <row r="59" spans="1:12" x14ac:dyDescent="0.25">
      <c r="A59" s="180" t="s">
        <v>100</v>
      </c>
      <c r="B59" s="181"/>
      <c r="C59" s="181"/>
      <c r="D59" s="181"/>
      <c r="E59" s="181"/>
      <c r="F59" s="186">
        <v>0</v>
      </c>
      <c r="G59" s="183">
        <v>0</v>
      </c>
      <c r="H59" s="184">
        <f t="shared" si="1"/>
        <v>0</v>
      </c>
      <c r="I59" s="183">
        <f t="shared" si="0"/>
        <v>0</v>
      </c>
      <c r="J59" s="185">
        <v>0</v>
      </c>
      <c r="L59" s="67" t="s">
        <v>38</v>
      </c>
    </row>
    <row r="60" spans="1:12" x14ac:dyDescent="0.25">
      <c r="A60" s="180" t="s">
        <v>101</v>
      </c>
      <c r="B60" s="181"/>
      <c r="C60" s="181"/>
      <c r="D60" s="181"/>
      <c r="E60" s="181"/>
      <c r="F60" s="186">
        <v>0</v>
      </c>
      <c r="G60" s="183">
        <v>0</v>
      </c>
      <c r="H60" s="184">
        <f t="shared" si="1"/>
        <v>0</v>
      </c>
      <c r="I60" s="183">
        <f t="shared" si="0"/>
        <v>0</v>
      </c>
      <c r="J60" s="185">
        <v>0</v>
      </c>
      <c r="L60" s="67" t="s">
        <v>38</v>
      </c>
    </row>
    <row r="61" spans="1:12" x14ac:dyDescent="0.25">
      <c r="A61" s="180" t="s">
        <v>102</v>
      </c>
      <c r="B61" s="181"/>
      <c r="C61" s="181"/>
      <c r="D61" s="181"/>
      <c r="E61" s="181"/>
      <c r="F61" s="186">
        <f>[2]Outubro!E21</f>
        <v>135.9</v>
      </c>
      <c r="G61" s="183">
        <v>0</v>
      </c>
      <c r="H61" s="184"/>
      <c r="I61" s="183">
        <f t="shared" si="0"/>
        <v>0</v>
      </c>
      <c r="J61" s="185">
        <v>0</v>
      </c>
      <c r="L61" s="67" t="s">
        <v>38</v>
      </c>
    </row>
    <row r="62" spans="1:12" x14ac:dyDescent="0.25">
      <c r="A62" s="180" t="s">
        <v>103</v>
      </c>
      <c r="B62" s="181"/>
      <c r="C62" s="181"/>
      <c r="D62" s="181"/>
      <c r="E62" s="181"/>
      <c r="F62" s="186">
        <v>0</v>
      </c>
      <c r="G62" s="183">
        <v>0</v>
      </c>
      <c r="H62" s="184">
        <f t="shared" si="1"/>
        <v>0</v>
      </c>
      <c r="I62" s="183">
        <f t="shared" si="0"/>
        <v>0</v>
      </c>
      <c r="J62" s="185">
        <v>0</v>
      </c>
      <c r="L62" s="67" t="s">
        <v>38</v>
      </c>
    </row>
    <row r="63" spans="1:12" x14ac:dyDescent="0.25">
      <c r="A63" s="180" t="s">
        <v>104</v>
      </c>
      <c r="B63" s="181"/>
      <c r="C63" s="181"/>
      <c r="D63" s="181"/>
      <c r="E63" s="181"/>
      <c r="F63" s="186">
        <v>0</v>
      </c>
      <c r="G63" s="183">
        <v>0</v>
      </c>
      <c r="H63" s="184">
        <f t="shared" si="1"/>
        <v>0</v>
      </c>
      <c r="I63" s="183">
        <f t="shared" si="0"/>
        <v>0</v>
      </c>
      <c r="J63" s="185">
        <v>0</v>
      </c>
      <c r="L63" s="67" t="s">
        <v>38</v>
      </c>
    </row>
    <row r="64" spans="1:12" x14ac:dyDescent="0.25">
      <c r="A64" s="180" t="s">
        <v>105</v>
      </c>
      <c r="B64" s="181"/>
      <c r="C64" s="181"/>
      <c r="D64" s="181"/>
      <c r="E64" s="181"/>
      <c r="F64" s="186">
        <v>0</v>
      </c>
      <c r="G64" s="183">
        <v>0</v>
      </c>
      <c r="H64" s="184">
        <f t="shared" si="1"/>
        <v>0</v>
      </c>
      <c r="I64" s="183">
        <f t="shared" si="0"/>
        <v>0</v>
      </c>
      <c r="J64" s="185">
        <v>0</v>
      </c>
      <c r="L64" s="67" t="s">
        <v>38</v>
      </c>
    </row>
    <row r="65" spans="1:12" x14ac:dyDescent="0.25">
      <c r="A65" s="180" t="s">
        <v>106</v>
      </c>
      <c r="B65" s="181"/>
      <c r="C65" s="181"/>
      <c r="D65" s="181"/>
      <c r="E65" s="181"/>
      <c r="F65" s="186">
        <f>[2]Outubro!E22</f>
        <v>12.72</v>
      </c>
      <c r="G65" s="183">
        <v>0</v>
      </c>
      <c r="H65" s="184">
        <f t="shared" si="1"/>
        <v>12.72</v>
      </c>
      <c r="I65" s="183">
        <f t="shared" si="0"/>
        <v>12.72</v>
      </c>
      <c r="J65" s="185">
        <v>0</v>
      </c>
      <c r="L65" s="67" t="s">
        <v>38</v>
      </c>
    </row>
    <row r="66" spans="1:12" x14ac:dyDescent="0.25">
      <c r="A66" s="180" t="s">
        <v>107</v>
      </c>
      <c r="B66" s="181"/>
      <c r="C66" s="181"/>
      <c r="D66" s="181"/>
      <c r="E66" s="181"/>
      <c r="F66" s="186"/>
      <c r="G66" s="183">
        <v>0</v>
      </c>
      <c r="H66" s="184">
        <f t="shared" si="1"/>
        <v>0</v>
      </c>
      <c r="I66" s="183">
        <v>0</v>
      </c>
      <c r="J66" s="185">
        <v>0</v>
      </c>
      <c r="L66" s="67" t="s">
        <v>38</v>
      </c>
    </row>
    <row r="67" spans="1:12" ht="15.75" thickBot="1" x14ac:dyDescent="0.3">
      <c r="A67" s="196" t="s">
        <v>0</v>
      </c>
      <c r="B67" s="197"/>
      <c r="C67" s="197"/>
      <c r="D67" s="197"/>
      <c r="E67" s="197"/>
      <c r="F67" s="198">
        <f>SUM(F49:F66)</f>
        <v>9100.9299999999985</v>
      </c>
      <c r="G67" s="198">
        <f>SUM(G49:G66)</f>
        <v>0</v>
      </c>
      <c r="H67" s="199">
        <f>SUM(H49:H66)</f>
        <v>12.72</v>
      </c>
      <c r="I67" s="198">
        <v>0</v>
      </c>
      <c r="J67" s="200">
        <f>SUM(J49:J66)</f>
        <v>0</v>
      </c>
      <c r="L67" s="67" t="s">
        <v>72</v>
      </c>
    </row>
    <row r="68" spans="1:12" ht="15.75" thickBot="1" x14ac:dyDescent="0.3">
      <c r="A68" s="201"/>
      <c r="B68" s="201"/>
      <c r="C68" s="201"/>
      <c r="D68" s="201"/>
      <c r="E68" s="201"/>
      <c r="F68" s="202"/>
      <c r="G68" s="202"/>
      <c r="H68" s="202"/>
      <c r="I68" s="202"/>
      <c r="J68" s="202"/>
    </row>
    <row r="69" spans="1:12" x14ac:dyDescent="0.25">
      <c r="A69" s="203" t="s">
        <v>85</v>
      </c>
      <c r="B69" s="204"/>
      <c r="C69" s="204"/>
      <c r="D69" s="204"/>
      <c r="E69" s="204"/>
      <c r="F69" s="204"/>
      <c r="G69" s="204"/>
      <c r="H69" s="204"/>
      <c r="I69" s="204"/>
      <c r="J69" s="205"/>
    </row>
    <row r="70" spans="1:12" x14ac:dyDescent="0.25">
      <c r="A70" s="206" t="s">
        <v>108</v>
      </c>
      <c r="B70" s="207"/>
      <c r="C70" s="207"/>
      <c r="D70" s="207"/>
      <c r="E70" s="207"/>
      <c r="F70" s="207"/>
      <c r="G70" s="207"/>
      <c r="H70" s="207"/>
      <c r="I70" s="207"/>
      <c r="J70" s="208"/>
    </row>
    <row r="71" spans="1:12" ht="72" x14ac:dyDescent="0.25">
      <c r="A71" s="209" t="s">
        <v>87</v>
      </c>
      <c r="B71" s="210"/>
      <c r="C71" s="210"/>
      <c r="D71" s="210"/>
      <c r="E71" s="210"/>
      <c r="F71" s="211" t="s">
        <v>88</v>
      </c>
      <c r="G71" s="211" t="s">
        <v>109</v>
      </c>
      <c r="H71" s="211" t="s">
        <v>110</v>
      </c>
      <c r="I71" s="211" t="s">
        <v>111</v>
      </c>
      <c r="J71" s="212" t="s">
        <v>92</v>
      </c>
    </row>
    <row r="72" spans="1:12" x14ac:dyDescent="0.25">
      <c r="A72" s="180" t="s">
        <v>93</v>
      </c>
      <c r="B72" s="181"/>
      <c r="C72" s="181"/>
      <c r="D72" s="181"/>
      <c r="E72" s="181"/>
      <c r="F72" s="183">
        <v>0</v>
      </c>
      <c r="G72" s="183">
        <v>0</v>
      </c>
      <c r="H72" s="184">
        <v>0</v>
      </c>
      <c r="I72" s="183">
        <f t="shared" ref="I72:I88" si="2">G72+H72</f>
        <v>0</v>
      </c>
      <c r="J72" s="185">
        <v>0</v>
      </c>
      <c r="L72" s="67" t="s">
        <v>38</v>
      </c>
    </row>
    <row r="73" spans="1:12" x14ac:dyDescent="0.25">
      <c r="A73" s="180" t="s">
        <v>94</v>
      </c>
      <c r="B73" s="181"/>
      <c r="C73" s="181"/>
      <c r="D73" s="181"/>
      <c r="E73" s="181"/>
      <c r="F73" s="183">
        <v>0</v>
      </c>
      <c r="G73" s="183">
        <v>0</v>
      </c>
      <c r="H73" s="184">
        <v>0</v>
      </c>
      <c r="I73" s="183">
        <f t="shared" si="2"/>
        <v>0</v>
      </c>
      <c r="J73" s="185">
        <v>0</v>
      </c>
      <c r="L73" s="67" t="s">
        <v>38</v>
      </c>
    </row>
    <row r="74" spans="1:12" x14ac:dyDescent="0.25">
      <c r="A74" s="180" t="s">
        <v>30</v>
      </c>
      <c r="B74" s="181"/>
      <c r="C74" s="181"/>
      <c r="D74" s="181"/>
      <c r="E74" s="181"/>
      <c r="F74" s="183">
        <v>0</v>
      </c>
      <c r="G74" s="183">
        <v>0</v>
      </c>
      <c r="H74" s="184">
        <v>0</v>
      </c>
      <c r="I74" s="183">
        <f t="shared" si="2"/>
        <v>0</v>
      </c>
      <c r="J74" s="185">
        <v>0</v>
      </c>
      <c r="L74" s="67" t="s">
        <v>38</v>
      </c>
    </row>
    <row r="75" spans="1:12" x14ac:dyDescent="0.25">
      <c r="A75" s="180" t="s">
        <v>95</v>
      </c>
      <c r="B75" s="181"/>
      <c r="C75" s="181"/>
      <c r="D75" s="181"/>
      <c r="E75" s="181"/>
      <c r="F75" s="183">
        <v>0</v>
      </c>
      <c r="G75" s="183">
        <v>0</v>
      </c>
      <c r="H75" s="184">
        <v>0</v>
      </c>
      <c r="I75" s="183">
        <f t="shared" si="2"/>
        <v>0</v>
      </c>
      <c r="J75" s="185">
        <v>0</v>
      </c>
      <c r="L75" s="67" t="s">
        <v>38</v>
      </c>
    </row>
    <row r="76" spans="1:12" x14ac:dyDescent="0.25">
      <c r="A76" s="180" t="s">
        <v>96</v>
      </c>
      <c r="B76" s="181"/>
      <c r="C76" s="181"/>
      <c r="D76" s="181"/>
      <c r="E76" s="181"/>
      <c r="F76" s="183">
        <v>0</v>
      </c>
      <c r="G76" s="183">
        <v>0</v>
      </c>
      <c r="H76" s="184">
        <v>0</v>
      </c>
      <c r="I76" s="183">
        <f t="shared" si="2"/>
        <v>0</v>
      </c>
      <c r="J76" s="185">
        <v>0</v>
      </c>
      <c r="L76" s="67" t="s">
        <v>38</v>
      </c>
    </row>
    <row r="77" spans="1:12" x14ac:dyDescent="0.25">
      <c r="A77" s="180" t="s">
        <v>97</v>
      </c>
      <c r="B77" s="181"/>
      <c r="C77" s="181"/>
      <c r="D77" s="181"/>
      <c r="E77" s="181"/>
      <c r="F77" s="183">
        <v>0</v>
      </c>
      <c r="G77" s="183">
        <v>0</v>
      </c>
      <c r="H77" s="184">
        <v>0</v>
      </c>
      <c r="I77" s="183">
        <f t="shared" si="2"/>
        <v>0</v>
      </c>
      <c r="J77" s="185">
        <v>0</v>
      </c>
      <c r="L77" s="67" t="s">
        <v>38</v>
      </c>
    </row>
    <row r="78" spans="1:12" x14ac:dyDescent="0.25">
      <c r="A78" s="180" t="s">
        <v>98</v>
      </c>
      <c r="B78" s="181"/>
      <c r="C78" s="181"/>
      <c r="D78" s="181"/>
      <c r="E78" s="181"/>
      <c r="F78" s="183">
        <v>0</v>
      </c>
      <c r="G78" s="183">
        <v>0</v>
      </c>
      <c r="H78" s="184">
        <v>0</v>
      </c>
      <c r="I78" s="183">
        <f t="shared" si="2"/>
        <v>0</v>
      </c>
      <c r="J78" s="185">
        <v>0</v>
      </c>
      <c r="L78" s="67" t="s">
        <v>38</v>
      </c>
    </row>
    <row r="79" spans="1:12" x14ac:dyDescent="0.25">
      <c r="A79" s="187" t="s">
        <v>112</v>
      </c>
      <c r="B79" s="188"/>
      <c r="C79" s="188"/>
      <c r="D79" s="188"/>
      <c r="E79" s="189"/>
      <c r="F79" s="183">
        <v>0</v>
      </c>
      <c r="G79" s="183">
        <v>0</v>
      </c>
      <c r="H79" s="184">
        <v>0</v>
      </c>
      <c r="I79" s="183">
        <f t="shared" si="2"/>
        <v>0</v>
      </c>
      <c r="J79" s="185">
        <v>0</v>
      </c>
      <c r="L79" s="67" t="s">
        <v>38</v>
      </c>
    </row>
    <row r="80" spans="1:12" x14ac:dyDescent="0.25">
      <c r="A80" s="190"/>
      <c r="B80" s="191"/>
      <c r="C80" s="191"/>
      <c r="D80" s="191"/>
      <c r="E80" s="192"/>
      <c r="F80" s="183">
        <v>0</v>
      </c>
      <c r="G80" s="183">
        <v>0</v>
      </c>
      <c r="H80" s="184">
        <v>0</v>
      </c>
      <c r="I80" s="183">
        <f t="shared" si="2"/>
        <v>0</v>
      </c>
      <c r="J80" s="185">
        <v>0</v>
      </c>
      <c r="L80" s="67" t="s">
        <v>38</v>
      </c>
    </row>
    <row r="81" spans="1:12" x14ac:dyDescent="0.25">
      <c r="A81" s="193"/>
      <c r="B81" s="194"/>
      <c r="C81" s="194"/>
      <c r="D81" s="194"/>
      <c r="E81" s="195"/>
      <c r="F81" s="183">
        <v>0</v>
      </c>
      <c r="G81" s="183">
        <v>0</v>
      </c>
      <c r="H81" s="184">
        <v>0</v>
      </c>
      <c r="I81" s="183">
        <f t="shared" si="2"/>
        <v>0</v>
      </c>
      <c r="J81" s="185">
        <v>0</v>
      </c>
      <c r="L81" s="67" t="s">
        <v>38</v>
      </c>
    </row>
    <row r="82" spans="1:12" x14ac:dyDescent="0.25">
      <c r="A82" s="180" t="s">
        <v>100</v>
      </c>
      <c r="B82" s="181"/>
      <c r="C82" s="181"/>
      <c r="D82" s="181"/>
      <c r="E82" s="181"/>
      <c r="F82" s="183">
        <v>0</v>
      </c>
      <c r="G82" s="183">
        <v>0</v>
      </c>
      <c r="H82" s="184">
        <v>0</v>
      </c>
      <c r="I82" s="183">
        <f t="shared" si="2"/>
        <v>0</v>
      </c>
      <c r="J82" s="185">
        <v>0</v>
      </c>
      <c r="L82" s="67" t="s">
        <v>38</v>
      </c>
    </row>
    <row r="83" spans="1:12" x14ac:dyDescent="0.25">
      <c r="A83" s="180" t="s">
        <v>101</v>
      </c>
      <c r="B83" s="181"/>
      <c r="C83" s="181"/>
      <c r="D83" s="181"/>
      <c r="E83" s="181"/>
      <c r="F83" s="183">
        <v>0</v>
      </c>
      <c r="G83" s="183">
        <v>0</v>
      </c>
      <c r="H83" s="184">
        <v>0</v>
      </c>
      <c r="I83" s="183">
        <f t="shared" si="2"/>
        <v>0</v>
      </c>
      <c r="J83" s="185">
        <v>0</v>
      </c>
      <c r="L83" s="67" t="s">
        <v>38</v>
      </c>
    </row>
    <row r="84" spans="1:12" x14ac:dyDescent="0.25">
      <c r="A84" s="180" t="s">
        <v>102</v>
      </c>
      <c r="B84" s="181"/>
      <c r="C84" s="181"/>
      <c r="D84" s="181"/>
      <c r="E84" s="181"/>
      <c r="F84" s="183">
        <v>0</v>
      </c>
      <c r="G84" s="183">
        <v>0</v>
      </c>
      <c r="H84" s="184">
        <v>0</v>
      </c>
      <c r="I84" s="183">
        <f t="shared" si="2"/>
        <v>0</v>
      </c>
      <c r="J84" s="185">
        <v>0</v>
      </c>
      <c r="L84" s="67" t="s">
        <v>38</v>
      </c>
    </row>
    <row r="85" spans="1:12" x14ac:dyDescent="0.25">
      <c r="A85" s="180" t="s">
        <v>103</v>
      </c>
      <c r="B85" s="181"/>
      <c r="C85" s="181"/>
      <c r="D85" s="181"/>
      <c r="E85" s="181"/>
      <c r="F85" s="183">
        <v>0</v>
      </c>
      <c r="G85" s="183">
        <v>0</v>
      </c>
      <c r="H85" s="184">
        <v>0</v>
      </c>
      <c r="I85" s="183">
        <f t="shared" si="2"/>
        <v>0</v>
      </c>
      <c r="J85" s="185">
        <v>0</v>
      </c>
      <c r="L85" s="67" t="s">
        <v>38</v>
      </c>
    </row>
    <row r="86" spans="1:12" x14ac:dyDescent="0.25">
      <c r="A86" s="180" t="s">
        <v>104</v>
      </c>
      <c r="B86" s="181"/>
      <c r="C86" s="181"/>
      <c r="D86" s="181"/>
      <c r="E86" s="181"/>
      <c r="F86" s="183">
        <v>0</v>
      </c>
      <c r="G86" s="183">
        <v>0</v>
      </c>
      <c r="H86" s="184">
        <v>0</v>
      </c>
      <c r="I86" s="183">
        <f t="shared" si="2"/>
        <v>0</v>
      </c>
      <c r="J86" s="185">
        <v>0</v>
      </c>
      <c r="L86" s="67" t="s">
        <v>38</v>
      </c>
    </row>
    <row r="87" spans="1:12" x14ac:dyDescent="0.25">
      <c r="A87" s="180" t="s">
        <v>105</v>
      </c>
      <c r="B87" s="181"/>
      <c r="C87" s="181"/>
      <c r="D87" s="181"/>
      <c r="E87" s="181"/>
      <c r="F87" s="183">
        <v>0</v>
      </c>
      <c r="G87" s="183">
        <v>0</v>
      </c>
      <c r="H87" s="184">
        <v>0</v>
      </c>
      <c r="I87" s="183">
        <f t="shared" si="2"/>
        <v>0</v>
      </c>
      <c r="J87" s="185">
        <v>0</v>
      </c>
      <c r="L87" s="67" t="s">
        <v>38</v>
      </c>
    </row>
    <row r="88" spans="1:12" x14ac:dyDescent="0.25">
      <c r="A88" s="180" t="s">
        <v>106</v>
      </c>
      <c r="B88" s="181"/>
      <c r="C88" s="181"/>
      <c r="D88" s="181"/>
      <c r="E88" s="181"/>
      <c r="F88" s="183"/>
      <c r="G88" s="183">
        <v>0</v>
      </c>
      <c r="H88" s="184"/>
      <c r="I88" s="183">
        <f t="shared" si="2"/>
        <v>0</v>
      </c>
      <c r="J88" s="185">
        <v>0</v>
      </c>
      <c r="L88" s="67" t="s">
        <v>38</v>
      </c>
    </row>
    <row r="89" spans="1:12" x14ac:dyDescent="0.25">
      <c r="A89" s="180" t="s">
        <v>107</v>
      </c>
      <c r="B89" s="181"/>
      <c r="C89" s="181"/>
      <c r="D89" s="181"/>
      <c r="E89" s="181"/>
      <c r="F89" s="183">
        <v>0</v>
      </c>
      <c r="G89" s="183">
        <v>0</v>
      </c>
      <c r="H89" s="184">
        <v>0</v>
      </c>
      <c r="I89" s="183">
        <v>0</v>
      </c>
      <c r="J89" s="185">
        <v>0</v>
      </c>
      <c r="L89" s="67" t="s">
        <v>38</v>
      </c>
    </row>
    <row r="90" spans="1:12" ht="15.75" thickBot="1" x14ac:dyDescent="0.3">
      <c r="A90" s="196" t="s">
        <v>0</v>
      </c>
      <c r="B90" s="197"/>
      <c r="C90" s="197"/>
      <c r="D90" s="197"/>
      <c r="E90" s="197"/>
      <c r="F90" s="198">
        <f>F88</f>
        <v>0</v>
      </c>
      <c r="G90" s="198">
        <f>SUM(G72:G89)</f>
        <v>0</v>
      </c>
      <c r="H90" s="199">
        <f>SUM(H72:H89)</f>
        <v>0</v>
      </c>
      <c r="I90" s="198">
        <f>SUM(I72:I89)</f>
        <v>0</v>
      </c>
      <c r="J90" s="200">
        <f>SUM(J72:J89)</f>
        <v>0</v>
      </c>
      <c r="L90" s="67" t="s">
        <v>113</v>
      </c>
    </row>
    <row r="91" spans="1:12" x14ac:dyDescent="0.25">
      <c r="A91" s="213"/>
      <c r="B91" s="213"/>
      <c r="C91" s="213"/>
      <c r="D91" s="213"/>
      <c r="E91" s="213"/>
      <c r="F91" s="214"/>
      <c r="G91" s="214"/>
      <c r="H91" s="214"/>
      <c r="I91" s="214"/>
      <c r="J91" s="214"/>
    </row>
    <row r="92" spans="1:12" x14ac:dyDescent="0.25">
      <c r="A92" s="167" t="s">
        <v>114</v>
      </c>
      <c r="B92" s="167"/>
      <c r="C92" s="167"/>
      <c r="D92" s="167"/>
      <c r="E92" s="167"/>
      <c r="F92" s="167"/>
      <c r="G92" s="167"/>
      <c r="H92" s="167"/>
      <c r="I92" s="167"/>
      <c r="J92" s="167"/>
    </row>
    <row r="93" spans="1:12" x14ac:dyDescent="0.25">
      <c r="A93" s="167" t="s">
        <v>115</v>
      </c>
      <c r="B93" s="167"/>
      <c r="C93" s="167"/>
      <c r="D93" s="167"/>
      <c r="E93" s="167"/>
      <c r="F93" s="167"/>
      <c r="G93" s="167"/>
      <c r="H93" s="167"/>
      <c r="I93" s="167"/>
      <c r="J93" s="167"/>
    </row>
    <row r="94" spans="1:12" x14ac:dyDescent="0.25">
      <c r="A94" s="167" t="s">
        <v>116</v>
      </c>
      <c r="B94" s="167"/>
      <c r="C94" s="167"/>
      <c r="D94" s="167"/>
      <c r="E94" s="167"/>
      <c r="F94" s="167"/>
      <c r="G94" s="167"/>
      <c r="H94" s="167"/>
      <c r="I94" s="167"/>
      <c r="J94" s="167"/>
    </row>
    <row r="95" spans="1:12" x14ac:dyDescent="0.25">
      <c r="A95" s="167" t="s">
        <v>117</v>
      </c>
      <c r="B95" s="167"/>
      <c r="C95" s="167"/>
      <c r="D95" s="167"/>
      <c r="E95" s="167"/>
      <c r="F95" s="167"/>
      <c r="G95" s="167"/>
      <c r="H95" s="167"/>
      <c r="I95" s="167"/>
      <c r="J95" s="167"/>
    </row>
    <row r="96" spans="1:12" ht="21" customHeight="1" x14ac:dyDescent="0.25">
      <c r="A96" s="215" t="s">
        <v>118</v>
      </c>
      <c r="B96" s="216"/>
      <c r="C96" s="216"/>
      <c r="D96" s="216"/>
      <c r="E96" s="216"/>
      <c r="F96" s="216"/>
      <c r="G96" s="216"/>
      <c r="H96" s="216"/>
      <c r="I96" s="216"/>
      <c r="J96" s="216"/>
    </row>
    <row r="97" spans="1:12" ht="41.1" customHeight="1" x14ac:dyDescent="0.25">
      <c r="A97" s="217" t="s">
        <v>119</v>
      </c>
      <c r="B97" s="217"/>
      <c r="C97" s="217"/>
      <c r="D97" s="217"/>
      <c r="E97" s="217"/>
      <c r="F97" s="217"/>
      <c r="G97" s="217"/>
      <c r="H97" s="217"/>
      <c r="I97" s="217"/>
      <c r="J97" s="217"/>
    </row>
    <row r="98" spans="1:12" ht="15.75" thickBot="1" x14ac:dyDescent="0.3">
      <c r="A98" s="218" t="s">
        <v>120</v>
      </c>
      <c r="B98" s="218"/>
      <c r="C98" s="218"/>
      <c r="D98" s="218"/>
      <c r="E98" s="218"/>
      <c r="F98" s="218"/>
      <c r="G98" s="218"/>
      <c r="H98" s="218"/>
      <c r="I98" s="218"/>
      <c r="J98" s="218"/>
    </row>
    <row r="99" spans="1:12" ht="15.75" thickBot="1" x14ac:dyDescent="0.3">
      <c r="A99" s="219" t="s">
        <v>121</v>
      </c>
      <c r="B99" s="220"/>
      <c r="C99" s="220"/>
      <c r="D99" s="220"/>
      <c r="E99" s="220"/>
      <c r="F99" s="220"/>
      <c r="G99" s="220"/>
      <c r="H99" s="220"/>
      <c r="I99" s="220"/>
      <c r="J99" s="221"/>
    </row>
    <row r="100" spans="1:12" x14ac:dyDescent="0.25">
      <c r="A100" s="222" t="s">
        <v>122</v>
      </c>
      <c r="B100" s="223"/>
      <c r="C100" s="223"/>
      <c r="D100" s="223"/>
      <c r="E100" s="223"/>
      <c r="F100" s="223"/>
      <c r="G100" s="223"/>
      <c r="H100" s="223"/>
      <c r="I100" s="224"/>
      <c r="J100" s="225">
        <f>I36</f>
        <v>32222.589999999997</v>
      </c>
      <c r="L100" s="67" t="s">
        <v>113</v>
      </c>
    </row>
    <row r="101" spans="1:12" ht="15.75" customHeight="1" x14ac:dyDescent="0.25">
      <c r="A101" s="226" t="s">
        <v>123</v>
      </c>
      <c r="B101" s="227"/>
      <c r="C101" s="227"/>
      <c r="D101" s="227"/>
      <c r="E101" s="227"/>
      <c r="F101" s="227"/>
      <c r="G101" s="227"/>
      <c r="H101" s="227"/>
      <c r="I101" s="228"/>
      <c r="J101" s="229">
        <f>F67</f>
        <v>9100.9299999999985</v>
      </c>
      <c r="L101" s="67" t="s">
        <v>113</v>
      </c>
    </row>
    <row r="102" spans="1:12" ht="15.75" customHeight="1" x14ac:dyDescent="0.25">
      <c r="A102" s="226" t="s">
        <v>124</v>
      </c>
      <c r="B102" s="227"/>
      <c r="C102" s="227"/>
      <c r="D102" s="227"/>
      <c r="E102" s="227"/>
      <c r="F102" s="227"/>
      <c r="G102" s="227"/>
      <c r="H102" s="227"/>
      <c r="I102" s="228"/>
      <c r="J102" s="229"/>
      <c r="L102" s="67" t="s">
        <v>113</v>
      </c>
    </row>
    <row r="103" spans="1:12" ht="15.75" customHeight="1" x14ac:dyDescent="0.25">
      <c r="A103" s="226" t="s">
        <v>125</v>
      </c>
      <c r="B103" s="227"/>
      <c r="C103" s="227"/>
      <c r="D103" s="227"/>
      <c r="E103" s="227"/>
      <c r="F103" s="227"/>
      <c r="G103" s="227"/>
      <c r="H103" s="227"/>
      <c r="I103" s="228"/>
      <c r="J103" s="229"/>
      <c r="L103" s="67" t="s">
        <v>113</v>
      </c>
    </row>
    <row r="104" spans="1:12" ht="15.75" customHeight="1" x14ac:dyDescent="0.25">
      <c r="A104" s="226" t="s">
        <v>126</v>
      </c>
      <c r="B104" s="227"/>
      <c r="C104" s="227"/>
      <c r="D104" s="227"/>
      <c r="E104" s="227"/>
      <c r="F104" s="227"/>
      <c r="G104" s="227"/>
      <c r="H104" s="227"/>
      <c r="I104" s="228"/>
      <c r="J104" s="229">
        <v>0</v>
      </c>
      <c r="L104" s="67" t="s">
        <v>38</v>
      </c>
    </row>
    <row r="105" spans="1:12" ht="15.75" customHeight="1" x14ac:dyDescent="0.25">
      <c r="A105" s="226" t="s">
        <v>127</v>
      </c>
      <c r="B105" s="227"/>
      <c r="C105" s="227"/>
      <c r="D105" s="227"/>
      <c r="E105" s="227"/>
      <c r="F105" s="227"/>
      <c r="G105" s="227"/>
      <c r="H105" s="227"/>
      <c r="I105" s="228"/>
      <c r="J105" s="229">
        <f>J100-J101-J104</f>
        <v>23121.659999999996</v>
      </c>
      <c r="L105" s="67" t="s">
        <v>113</v>
      </c>
    </row>
    <row r="106" spans="1:12" ht="15.75" customHeight="1" x14ac:dyDescent="0.25">
      <c r="A106" s="230" t="s">
        <v>128</v>
      </c>
      <c r="B106" s="231"/>
      <c r="C106" s="231"/>
      <c r="D106" s="231"/>
      <c r="E106" s="231"/>
      <c r="F106" s="231"/>
      <c r="G106" s="231"/>
      <c r="H106" s="231"/>
      <c r="I106" s="228"/>
      <c r="J106" s="232"/>
      <c r="L106" s="67" t="s">
        <v>113</v>
      </c>
    </row>
    <row r="107" spans="1:12" ht="15.75" customHeight="1" thickBot="1" x14ac:dyDescent="0.3">
      <c r="A107" s="230" t="s">
        <v>129</v>
      </c>
      <c r="B107" s="231"/>
      <c r="C107" s="231"/>
      <c r="D107" s="231"/>
      <c r="E107" s="231"/>
      <c r="F107" s="231"/>
      <c r="G107" s="231"/>
      <c r="H107" s="231"/>
      <c r="I107" s="233"/>
      <c r="J107" s="234">
        <f>SUM(J106,J105)</f>
        <v>23121.659999999996</v>
      </c>
      <c r="L107" s="67" t="s">
        <v>113</v>
      </c>
    </row>
    <row r="108" spans="1:12" ht="66" customHeight="1" x14ac:dyDescent="0.25">
      <c r="A108" s="235" t="s">
        <v>130</v>
      </c>
      <c r="B108" s="235"/>
      <c r="C108" s="235"/>
      <c r="D108" s="235"/>
      <c r="E108" s="235"/>
      <c r="F108" s="235"/>
      <c r="G108" s="235"/>
      <c r="H108" s="235"/>
      <c r="I108" s="235"/>
      <c r="J108" s="235"/>
    </row>
    <row r="109" spans="1:12" ht="15.75" x14ac:dyDescent="0.25">
      <c r="A109" s="236" t="s">
        <v>131</v>
      </c>
      <c r="B109" s="236"/>
      <c r="C109" s="236"/>
      <c r="D109" s="236"/>
      <c r="E109" s="236"/>
      <c r="F109" s="236"/>
      <c r="G109" s="236"/>
      <c r="H109" s="236"/>
      <c r="I109" s="236"/>
      <c r="J109" s="236"/>
      <c r="L109" s="67" t="s">
        <v>38</v>
      </c>
    </row>
    <row r="110" spans="1:12" x14ac:dyDescent="0.25">
      <c r="A110" s="237" t="s">
        <v>132</v>
      </c>
      <c r="B110" s="237"/>
      <c r="C110" s="237"/>
      <c r="D110" s="237"/>
      <c r="E110" s="237"/>
      <c r="F110" s="237"/>
      <c r="G110" s="237"/>
      <c r="H110" s="237"/>
      <c r="I110" s="237"/>
      <c r="J110" s="237"/>
    </row>
    <row r="111" spans="1:12" x14ac:dyDescent="0.25">
      <c r="A111" s="237"/>
      <c r="B111" s="237"/>
      <c r="C111" s="237"/>
      <c r="D111" s="237"/>
      <c r="E111" s="237"/>
      <c r="F111" s="237"/>
      <c r="G111" s="237"/>
      <c r="H111" s="237"/>
      <c r="I111" s="237"/>
      <c r="J111" s="237"/>
    </row>
    <row r="112" spans="1:12" x14ac:dyDescent="0.25">
      <c r="A112" s="237"/>
      <c r="B112" s="237"/>
      <c r="C112" s="237"/>
      <c r="D112" s="237"/>
      <c r="E112" s="237"/>
      <c r="F112" s="237"/>
      <c r="G112" s="237"/>
      <c r="H112" s="237"/>
      <c r="I112" s="237"/>
      <c r="J112" s="237"/>
    </row>
    <row r="113" spans="1:10" ht="15.75" x14ac:dyDescent="0.25">
      <c r="A113" s="238" t="s">
        <v>133</v>
      </c>
      <c r="B113" s="239"/>
      <c r="C113" s="239"/>
      <c r="D113" s="239"/>
      <c r="E113" s="239"/>
      <c r="F113" s="239"/>
      <c r="G113" s="239"/>
      <c r="H113" s="239"/>
      <c r="I113" s="239"/>
      <c r="J113" s="239"/>
    </row>
    <row r="114" spans="1:10" ht="15.75" x14ac:dyDescent="0.25">
      <c r="A114" s="239" t="s">
        <v>134</v>
      </c>
      <c r="B114" s="239"/>
      <c r="C114" s="239"/>
      <c r="D114" s="239"/>
      <c r="E114" s="239"/>
      <c r="F114" s="239"/>
      <c r="G114" s="239"/>
      <c r="H114" s="239"/>
      <c r="I114" s="239"/>
      <c r="J114" s="239"/>
    </row>
    <row r="115" spans="1:10" ht="15.75" x14ac:dyDescent="0.25">
      <c r="A115" s="239" t="s">
        <v>135</v>
      </c>
      <c r="B115" s="239"/>
      <c r="C115" s="239"/>
      <c r="D115" s="239"/>
      <c r="E115" s="239"/>
      <c r="F115" s="239"/>
      <c r="G115" s="239"/>
      <c r="H115" s="239"/>
      <c r="I115" s="239"/>
      <c r="J115" s="239"/>
    </row>
    <row r="119" spans="1:10" x14ac:dyDescent="0.25">
      <c r="A119" s="240"/>
      <c r="B119" s="240"/>
      <c r="C119" s="240"/>
      <c r="D119" s="240"/>
      <c r="E119" s="240"/>
      <c r="F119" s="240"/>
    </row>
    <row r="123" spans="1:10" x14ac:dyDescent="0.25">
      <c r="A123" s="31"/>
      <c r="B123" s="31"/>
      <c r="F123" s="241"/>
      <c r="G123" s="31"/>
      <c r="I123" s="242"/>
      <c r="J123" s="31"/>
    </row>
    <row r="124" spans="1:10" x14ac:dyDescent="0.25">
      <c r="A124" s="243" t="s">
        <v>136</v>
      </c>
      <c r="B124" s="243"/>
      <c r="F124" s="244"/>
      <c r="G124" s="244"/>
      <c r="I124" s="245" t="s">
        <v>137</v>
      </c>
      <c r="J124" s="245"/>
    </row>
    <row r="125" spans="1:10" x14ac:dyDescent="0.25">
      <c r="A125" s="31" t="s">
        <v>138</v>
      </c>
      <c r="B125" s="31"/>
      <c r="F125" s="246"/>
      <c r="G125" s="246"/>
      <c r="I125" s="245" t="s">
        <v>139</v>
      </c>
      <c r="J125" s="245"/>
    </row>
    <row r="126" spans="1:10" x14ac:dyDescent="0.25">
      <c r="I126" s="247"/>
      <c r="J126" s="247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opLeftCell="A11" zoomScale="110" zoomScaleNormal="110" workbookViewId="0">
      <selection activeCell="D16" sqref="D16"/>
    </sheetView>
  </sheetViews>
  <sheetFormatPr defaultColWidth="9.140625" defaultRowHeight="12.75" x14ac:dyDescent="0.2"/>
  <cols>
    <col min="1" max="1" width="18.5703125" style="1" customWidth="1"/>
    <col min="2" max="2" width="17" style="1" customWidth="1"/>
    <col min="3" max="3" width="30.7109375" style="1" customWidth="1"/>
    <col min="4" max="4" width="20.85546875" style="1" customWidth="1"/>
    <col min="5" max="5" width="16.8554687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65"/>
      <c r="B1" s="65"/>
      <c r="C1" s="65"/>
      <c r="D1" s="65"/>
      <c r="E1" s="65"/>
      <c r="F1" s="65"/>
      <c r="G1" s="65"/>
    </row>
    <row r="2" spans="1:8" ht="12.75" customHeight="1" x14ac:dyDescent="0.2">
      <c r="A2" s="65"/>
      <c r="B2" s="65"/>
      <c r="C2" s="65"/>
      <c r="D2" s="65"/>
      <c r="E2" s="65"/>
      <c r="F2" s="65"/>
      <c r="G2" s="65"/>
    </row>
    <row r="3" spans="1:8" ht="12.75" customHeight="1" x14ac:dyDescent="0.2">
      <c r="A3" s="65"/>
      <c r="B3" s="65"/>
      <c r="C3" s="65"/>
      <c r="D3" s="65"/>
      <c r="E3" s="65"/>
      <c r="F3" s="65"/>
      <c r="G3" s="65"/>
    </row>
    <row r="4" spans="1:8" ht="12.75" customHeight="1" x14ac:dyDescent="0.2">
      <c r="A4" s="65"/>
      <c r="B4" s="65"/>
      <c r="C4" s="65"/>
      <c r="D4" s="65"/>
      <c r="E4" s="65"/>
      <c r="F4" s="65"/>
      <c r="G4" s="65"/>
    </row>
    <row r="5" spans="1:8" ht="12.75" customHeight="1" x14ac:dyDescent="0.2">
      <c r="A5" s="65"/>
      <c r="B5" s="65"/>
      <c r="C5" s="65"/>
      <c r="D5" s="65"/>
      <c r="E5" s="65"/>
      <c r="F5" s="65"/>
      <c r="G5" s="65"/>
    </row>
    <row r="6" spans="1:8" ht="11.25" customHeight="1" x14ac:dyDescent="0.2">
      <c r="A6" s="65"/>
      <c r="B6" s="65"/>
      <c r="C6" s="65"/>
      <c r="D6" s="65"/>
      <c r="E6" s="65"/>
      <c r="F6" s="65"/>
      <c r="G6" s="65"/>
    </row>
    <row r="7" spans="1:8" ht="9.75" hidden="1" customHeight="1" x14ac:dyDescent="0.2">
      <c r="A7" s="65"/>
      <c r="B7" s="65"/>
      <c r="C7" s="65"/>
      <c r="D7" s="65"/>
      <c r="E7" s="65"/>
      <c r="F7" s="65"/>
      <c r="G7" s="65"/>
    </row>
    <row r="8" spans="1:8" ht="9" customHeight="1" x14ac:dyDescent="0.2"/>
    <row r="9" spans="1:8" s="64" customFormat="1" ht="20.25" customHeight="1" x14ac:dyDescent="0.25">
      <c r="A9" s="61"/>
      <c r="B9" s="61"/>
      <c r="C9" s="61"/>
      <c r="D9" s="60"/>
      <c r="E9" s="59"/>
      <c r="F9" s="58"/>
      <c r="G9"/>
    </row>
    <row r="10" spans="1:8" ht="21" customHeight="1" x14ac:dyDescent="0.25">
      <c r="A10" s="56" t="s">
        <v>29</v>
      </c>
      <c r="B10" s="56"/>
      <c r="C10" s="56"/>
      <c r="D10" s="56"/>
      <c r="E10" s="56"/>
      <c r="F10" s="56"/>
      <c r="G10"/>
    </row>
    <row r="11" spans="1:8" s="62" customFormat="1" ht="12.75" customHeight="1" x14ac:dyDescent="0.25">
      <c r="A11" s="56" t="s">
        <v>28</v>
      </c>
      <c r="B11" s="56"/>
      <c r="C11" s="56"/>
      <c r="D11" s="56"/>
      <c r="E11" s="56"/>
      <c r="F11" s="56"/>
      <c r="G11"/>
      <c r="H11" s="63"/>
    </row>
    <row r="12" spans="1:8" s="62" customFormat="1" ht="12.75" customHeight="1" x14ac:dyDescent="0.25">
      <c r="A12" s="55" t="s">
        <v>27</v>
      </c>
      <c r="B12" s="55"/>
      <c r="C12" s="55"/>
      <c r="D12" s="55"/>
      <c r="E12" s="55"/>
      <c r="F12" s="55"/>
      <c r="G12"/>
    </row>
    <row r="13" spans="1:8" s="62" customFormat="1" ht="12.75" customHeight="1" x14ac:dyDescent="0.25">
      <c r="A13" s="54" t="s">
        <v>26</v>
      </c>
      <c r="B13" s="54"/>
      <c r="C13" s="54"/>
      <c r="D13" s="54"/>
      <c r="E13" s="54"/>
      <c r="F13" s="54"/>
      <c r="G13"/>
    </row>
    <row r="14" spans="1:8" s="62" customFormat="1" ht="12.75" customHeight="1" x14ac:dyDescent="0.25">
      <c r="A14" s="26" t="s">
        <v>25</v>
      </c>
      <c r="B14" s="25"/>
      <c r="C14" s="25"/>
      <c r="D14" s="25"/>
      <c r="E14" s="25"/>
      <c r="F14" s="24"/>
      <c r="G14"/>
    </row>
    <row r="15" spans="1:8" s="62" customFormat="1" ht="12.75" customHeight="1" x14ac:dyDescent="0.25">
      <c r="A15" s="26"/>
      <c r="B15" s="25"/>
      <c r="C15" s="25"/>
      <c r="D15" s="25"/>
      <c r="E15" s="25"/>
      <c r="F15" s="24"/>
      <c r="G15"/>
    </row>
    <row r="16" spans="1:8" s="62" customFormat="1" ht="45" customHeight="1" x14ac:dyDescent="0.25">
      <c r="A16" s="22" t="s">
        <v>6</v>
      </c>
      <c r="B16" s="23" t="s">
        <v>5</v>
      </c>
      <c r="C16" s="22" t="s">
        <v>4</v>
      </c>
      <c r="D16" s="22" t="s">
        <v>3</v>
      </c>
      <c r="E16" s="21" t="s">
        <v>2</v>
      </c>
      <c r="F16" s="20" t="s">
        <v>1</v>
      </c>
      <c r="G16"/>
    </row>
    <row r="17" spans="1:7" s="62" customFormat="1" ht="12.75" customHeight="1" x14ac:dyDescent="0.25">
      <c r="A17" s="53">
        <v>45936</v>
      </c>
      <c r="B17" s="46" t="s">
        <v>23</v>
      </c>
      <c r="C17" s="44" t="s">
        <v>24</v>
      </c>
      <c r="D17" s="44" t="s">
        <v>21</v>
      </c>
      <c r="E17" s="52">
        <v>45936</v>
      </c>
      <c r="F17" s="41">
        <v>3679.02</v>
      </c>
      <c r="G17"/>
    </row>
    <row r="18" spans="1:7" s="62" customFormat="1" ht="12.75" customHeight="1" x14ac:dyDescent="0.25">
      <c r="A18" s="53">
        <v>45936</v>
      </c>
      <c r="B18" s="46" t="s">
        <v>23</v>
      </c>
      <c r="C18" s="44" t="s">
        <v>22</v>
      </c>
      <c r="D18" s="44" t="s">
        <v>21</v>
      </c>
      <c r="E18" s="52">
        <v>45936</v>
      </c>
      <c r="F18" s="41">
        <v>3479.29</v>
      </c>
      <c r="G18"/>
    </row>
    <row r="19" spans="1:7" s="62" customFormat="1" ht="12.75" customHeight="1" x14ac:dyDescent="0.25">
      <c r="A19" s="53">
        <v>45938</v>
      </c>
      <c r="B19" s="46" t="s">
        <v>20</v>
      </c>
      <c r="C19" s="44" t="s">
        <v>19</v>
      </c>
      <c r="D19" s="44" t="s">
        <v>18</v>
      </c>
      <c r="E19" s="52">
        <v>45936</v>
      </c>
      <c r="F19" s="41">
        <v>1550</v>
      </c>
      <c r="G19"/>
    </row>
    <row r="20" spans="1:7" s="62" customFormat="1" ht="12.75" customHeight="1" x14ac:dyDescent="0.25">
      <c r="A20" s="53">
        <v>45971</v>
      </c>
      <c r="B20" s="46" t="s">
        <v>31</v>
      </c>
      <c r="C20" s="44" t="s">
        <v>17</v>
      </c>
      <c r="D20" s="44" t="s">
        <v>14</v>
      </c>
      <c r="E20" s="52">
        <v>45939</v>
      </c>
      <c r="F20" s="41">
        <v>174</v>
      </c>
      <c r="G20"/>
    </row>
    <row r="21" spans="1:7" s="62" customFormat="1" ht="12.75" customHeight="1" x14ac:dyDescent="0.25">
      <c r="A21" s="47">
        <v>45951</v>
      </c>
      <c r="B21" s="46" t="s">
        <v>16</v>
      </c>
      <c r="C21" s="44" t="s">
        <v>15</v>
      </c>
      <c r="D21" s="44" t="s">
        <v>14</v>
      </c>
      <c r="E21" s="48">
        <v>45951</v>
      </c>
      <c r="F21" s="41">
        <v>70</v>
      </c>
      <c r="G21"/>
    </row>
    <row r="22" spans="1:7" s="62" customFormat="1" ht="12.75" customHeight="1" x14ac:dyDescent="0.25">
      <c r="A22" s="47">
        <v>45910</v>
      </c>
      <c r="B22" s="46" t="s">
        <v>13</v>
      </c>
      <c r="C22" s="45" t="s">
        <v>12</v>
      </c>
      <c r="D22" s="44" t="s">
        <v>11</v>
      </c>
      <c r="E22" s="48">
        <v>45959</v>
      </c>
      <c r="F22" s="41">
        <v>135.9</v>
      </c>
      <c r="G22"/>
    </row>
    <row r="23" spans="1:7" s="62" customFormat="1" ht="12.75" customHeight="1" x14ac:dyDescent="0.25">
      <c r="A23" s="47">
        <v>45961</v>
      </c>
      <c r="B23" s="46" t="s">
        <v>10</v>
      </c>
      <c r="C23" s="45" t="s">
        <v>9</v>
      </c>
      <c r="D23" s="44" t="s">
        <v>8</v>
      </c>
      <c r="E23" s="48">
        <v>45961</v>
      </c>
      <c r="F23" s="41">
        <v>12.72</v>
      </c>
      <c r="G23"/>
    </row>
    <row r="24" spans="1:7" s="62" customFormat="1" ht="12.75" customHeight="1" x14ac:dyDescent="0.25">
      <c r="A24" s="50"/>
      <c r="B24" s="46"/>
      <c r="C24" s="51"/>
      <c r="D24" s="44"/>
      <c r="E24" s="50"/>
      <c r="F24" s="49"/>
      <c r="G24"/>
    </row>
    <row r="25" spans="1:7" s="62" customFormat="1" ht="12.75" customHeight="1" x14ac:dyDescent="0.25">
      <c r="A25" s="47"/>
      <c r="B25" s="46"/>
      <c r="C25" s="45"/>
      <c r="D25" s="44"/>
      <c r="E25" s="48"/>
      <c r="F25" s="41"/>
      <c r="G25"/>
    </row>
    <row r="26" spans="1:7" ht="15" x14ac:dyDescent="0.25">
      <c r="A26" s="50"/>
      <c r="B26" s="14"/>
      <c r="C26" s="51"/>
      <c r="D26" s="44"/>
      <c r="E26" s="50"/>
      <c r="F26" s="49"/>
      <c r="G26"/>
    </row>
    <row r="27" spans="1:7" ht="15" x14ac:dyDescent="0.25">
      <c r="A27" s="47"/>
      <c r="B27" s="46"/>
      <c r="C27" s="45"/>
      <c r="D27" s="44"/>
      <c r="E27" s="48"/>
      <c r="F27" s="41"/>
      <c r="G27"/>
    </row>
    <row r="28" spans="1:7" s="62" customFormat="1" ht="12.75" customHeight="1" x14ac:dyDescent="0.25">
      <c r="A28" s="47"/>
      <c r="B28" s="46"/>
      <c r="C28" s="45"/>
      <c r="D28" s="44"/>
      <c r="E28" s="48"/>
      <c r="F28" s="41"/>
      <c r="G28"/>
    </row>
    <row r="29" spans="1:7" ht="15" customHeight="1" x14ac:dyDescent="0.25">
      <c r="A29" s="47"/>
      <c r="B29" s="46"/>
      <c r="C29" s="45"/>
      <c r="D29" s="44"/>
      <c r="E29" s="43"/>
      <c r="F29" s="41"/>
      <c r="G29"/>
    </row>
    <row r="30" spans="1:7" s="62" customFormat="1" ht="12.75" customHeight="1" x14ac:dyDescent="0.25">
      <c r="A30" s="40"/>
      <c r="B30" s="39"/>
      <c r="C30" s="38"/>
      <c r="D30" s="37"/>
      <c r="E30" s="42"/>
      <c r="F30" s="41"/>
      <c r="G30"/>
    </row>
    <row r="31" spans="1:7" s="62" customFormat="1" ht="12.75" customHeight="1" x14ac:dyDescent="0.25">
      <c r="A31" s="40"/>
      <c r="B31" s="39"/>
      <c r="C31" s="38"/>
      <c r="D31" s="37"/>
      <c r="E31" s="36"/>
      <c r="F31" s="19"/>
      <c r="G31"/>
    </row>
    <row r="32" spans="1:7" ht="13.5" customHeight="1" x14ac:dyDescent="0.25">
      <c r="A32" s="10"/>
      <c r="B32" s="35"/>
      <c r="C32" s="8"/>
      <c r="D32" s="7"/>
      <c r="E32" s="6" t="s">
        <v>0</v>
      </c>
      <c r="F32" s="5">
        <f>SUM(F17:F31)</f>
        <v>9100.9299999999985</v>
      </c>
      <c r="G32"/>
    </row>
    <row r="33" spans="1:7" ht="15.75" x14ac:dyDescent="0.25">
      <c r="A33" s="33"/>
      <c r="B33" s="34"/>
      <c r="C33" s="31"/>
      <c r="D33" s="30"/>
      <c r="E33" s="29"/>
      <c r="F33" s="28"/>
      <c r="G33"/>
    </row>
    <row r="34" spans="1:7" ht="15.75" x14ac:dyDescent="0.25">
      <c r="A34" s="33"/>
      <c r="B34" s="34"/>
      <c r="C34" s="31"/>
      <c r="D34" s="30"/>
      <c r="E34" s="29"/>
      <c r="F34" s="28"/>
      <c r="G34"/>
    </row>
    <row r="35" spans="1:7" s="62" customFormat="1" ht="12.75" customHeight="1" x14ac:dyDescent="0.25">
      <c r="A35" s="33"/>
      <c r="B35" s="32"/>
      <c r="C35" s="31"/>
      <c r="D35" s="30"/>
      <c r="E35" s="29"/>
      <c r="F35" s="28"/>
      <c r="G35"/>
    </row>
    <row r="36" spans="1:7" ht="15.75" x14ac:dyDescent="0.25">
      <c r="A36" s="33"/>
      <c r="B36" s="32"/>
      <c r="C36" s="31"/>
      <c r="D36" s="30"/>
      <c r="E36" s="29"/>
      <c r="F36" s="28"/>
      <c r="G36"/>
    </row>
    <row r="37" spans="1:7" ht="15.75" x14ac:dyDescent="0.25">
      <c r="A37" s="33"/>
      <c r="B37" s="32"/>
      <c r="C37" s="31"/>
      <c r="D37" s="30"/>
      <c r="E37" s="29"/>
      <c r="F37" s="28"/>
      <c r="G37"/>
    </row>
    <row r="38" spans="1:7" ht="15.75" x14ac:dyDescent="0.25">
      <c r="A38" s="33"/>
      <c r="B38" s="32"/>
      <c r="C38" s="31"/>
      <c r="D38" s="30"/>
      <c r="E38" s="29"/>
      <c r="F38" s="28"/>
      <c r="G38"/>
    </row>
    <row r="39" spans="1:7" s="62" customFormat="1" ht="12.75" customHeight="1" x14ac:dyDescent="0.25">
      <c r="A39" s="33"/>
      <c r="B39" s="32"/>
      <c r="C39" s="31"/>
      <c r="D39" s="30"/>
      <c r="E39" s="29"/>
      <c r="F39" s="28"/>
      <c r="G39"/>
    </row>
    <row r="40" spans="1:7" ht="11.25" customHeight="1" x14ac:dyDescent="0.25">
      <c r="A40" s="33"/>
      <c r="B40" s="32"/>
      <c r="C40" s="31"/>
      <c r="D40" s="30"/>
      <c r="E40" s="29"/>
      <c r="F40" s="28"/>
      <c r="G40"/>
    </row>
    <row r="41" spans="1:7" ht="15.75" x14ac:dyDescent="0.25">
      <c r="A41" s="33"/>
      <c r="B41" s="32"/>
      <c r="C41" s="31"/>
      <c r="D41" s="30"/>
      <c r="E41" s="29"/>
      <c r="F41" s="28"/>
      <c r="G41"/>
    </row>
    <row r="42" spans="1:7" ht="15.75" x14ac:dyDescent="0.25">
      <c r="A42" s="33"/>
      <c r="B42" s="32"/>
      <c r="C42" s="31"/>
      <c r="D42" s="30"/>
      <c r="E42" s="29"/>
      <c r="F42" s="28"/>
      <c r="G42"/>
    </row>
    <row r="43" spans="1:7" ht="11.25" customHeight="1" x14ac:dyDescent="0.25">
      <c r="A43" s="33"/>
      <c r="B43" s="32"/>
      <c r="C43" s="31"/>
      <c r="D43" s="30"/>
      <c r="E43" s="29"/>
      <c r="F43" s="28"/>
      <c r="G43"/>
    </row>
    <row r="44" spans="1:7" ht="11.25" customHeight="1" x14ac:dyDescent="0.25">
      <c r="A44" s="27"/>
      <c r="B44" s="27"/>
      <c r="C44" s="27"/>
      <c r="D44" s="27"/>
      <c r="E44" s="27"/>
      <c r="F44" s="27"/>
      <c r="G44"/>
    </row>
    <row r="45" spans="1:7" ht="20.25" customHeight="1" x14ac:dyDescent="0.25">
      <c r="A45" s="26" t="s">
        <v>7</v>
      </c>
      <c r="B45" s="25"/>
      <c r="C45" s="25"/>
      <c r="D45" s="25"/>
      <c r="E45" s="25"/>
      <c r="F45" s="24"/>
      <c r="G45"/>
    </row>
    <row r="46" spans="1:7" ht="43.5" customHeight="1" x14ac:dyDescent="0.25">
      <c r="A46" s="22" t="s">
        <v>6</v>
      </c>
      <c r="B46" s="23" t="s">
        <v>5</v>
      </c>
      <c r="C46" s="22" t="s">
        <v>4</v>
      </c>
      <c r="D46" s="22" t="s">
        <v>3</v>
      </c>
      <c r="E46" s="21" t="s">
        <v>2</v>
      </c>
      <c r="F46" s="20" t="s">
        <v>1</v>
      </c>
      <c r="G46" s="57"/>
    </row>
    <row r="47" spans="1:7" ht="20.25" customHeight="1" x14ac:dyDescent="0.25">
      <c r="A47" s="19"/>
      <c r="B47" s="19"/>
      <c r="C47" s="19"/>
      <c r="D47" s="19"/>
      <c r="E47" s="19"/>
      <c r="F47" s="19"/>
      <c r="G47"/>
    </row>
    <row r="48" spans="1:7" ht="15.75" customHeight="1" x14ac:dyDescent="0.25">
      <c r="A48" s="16"/>
      <c r="B48" s="14"/>
      <c r="C48" s="18"/>
      <c r="D48" s="17"/>
      <c r="E48" s="16"/>
      <c r="F48" s="15"/>
      <c r="G48"/>
    </row>
    <row r="49" spans="1:7" ht="13.5" customHeight="1" x14ac:dyDescent="0.25">
      <c r="A49" s="12"/>
      <c r="B49" s="14"/>
      <c r="C49" s="9"/>
      <c r="D49" s="13"/>
      <c r="E49" s="12"/>
      <c r="F49" s="11"/>
      <c r="G49"/>
    </row>
    <row r="50" spans="1:7" ht="15" customHeight="1" x14ac:dyDescent="0.25">
      <c r="A50" s="10"/>
      <c r="B50" s="9"/>
      <c r="C50" s="8"/>
      <c r="D50" s="7"/>
      <c r="E50" s="6" t="s">
        <v>0</v>
      </c>
      <c r="F50" s="5"/>
      <c r="G50"/>
    </row>
    <row r="51" spans="1:7" ht="15" customHeight="1" x14ac:dyDescent="0.25">
      <c r="A51" s="4"/>
      <c r="B51" s="4"/>
      <c r="C51" s="4"/>
      <c r="D51" s="4"/>
      <c r="E51" s="4"/>
      <c r="F51" s="4"/>
      <c r="G51"/>
    </row>
    <row r="52" spans="1:7" ht="37.5" customHeight="1" x14ac:dyDescent="0.25">
      <c r="G52"/>
    </row>
    <row r="53" spans="1:7" ht="13.5" customHeight="1" x14ac:dyDescent="0.25">
      <c r="G53"/>
    </row>
    <row r="54" spans="1:7" ht="13.5" customHeight="1" x14ac:dyDescent="0.25">
      <c r="G54"/>
    </row>
    <row r="55" spans="1:7" ht="13.5" customHeight="1" x14ac:dyDescent="0.25">
      <c r="G55"/>
    </row>
    <row r="56" spans="1:7" ht="13.5" customHeight="1" x14ac:dyDescent="0.25">
      <c r="G56"/>
    </row>
    <row r="57" spans="1:7" ht="13.5" customHeight="1" x14ac:dyDescent="0.25">
      <c r="G57"/>
    </row>
    <row r="58" spans="1:7" ht="13.5" customHeight="1" x14ac:dyDescent="0.25">
      <c r="G58"/>
    </row>
    <row r="59" spans="1:7" ht="13.5" customHeight="1" x14ac:dyDescent="0.25">
      <c r="G59"/>
    </row>
    <row r="60" spans="1:7" ht="13.5" customHeight="1" x14ac:dyDescent="0.25">
      <c r="G60"/>
    </row>
    <row r="61" spans="1:7" ht="13.5" customHeight="1" x14ac:dyDescent="0.25">
      <c r="G61"/>
    </row>
    <row r="62" spans="1:7" ht="13.5" customHeight="1" x14ac:dyDescent="0.25">
      <c r="G62"/>
    </row>
    <row r="63" spans="1:7" ht="13.5" customHeight="1" x14ac:dyDescent="0.25">
      <c r="G63"/>
    </row>
    <row r="64" spans="1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3.5" customHeight="1" x14ac:dyDescent="0.25">
      <c r="G68"/>
    </row>
    <row r="69" spans="7:7" ht="13.5" customHeight="1" x14ac:dyDescent="0.25">
      <c r="G69"/>
    </row>
    <row r="70" spans="7:7" ht="13.5" customHeight="1" x14ac:dyDescent="0.25">
      <c r="G70"/>
    </row>
    <row r="71" spans="7:7" ht="13.5" customHeight="1" x14ac:dyDescent="0.25">
      <c r="G71"/>
    </row>
    <row r="72" spans="7:7" ht="13.5" customHeight="1" x14ac:dyDescent="0.25">
      <c r="G72"/>
    </row>
    <row r="73" spans="7:7" ht="13.5" customHeight="1" x14ac:dyDescent="0.25">
      <c r="G73"/>
    </row>
    <row r="74" spans="7:7" ht="13.5" customHeight="1" x14ac:dyDescent="0.25">
      <c r="G74"/>
    </row>
    <row r="75" spans="7:7" ht="13.5" customHeight="1" x14ac:dyDescent="0.25">
      <c r="G75"/>
    </row>
    <row r="76" spans="7:7" ht="13.5" customHeight="1" x14ac:dyDescent="0.25">
      <c r="G76"/>
    </row>
    <row r="77" spans="7:7" ht="13.5" customHeight="1" x14ac:dyDescent="0.25">
      <c r="G77"/>
    </row>
    <row r="78" spans="7:7" ht="13.5" customHeight="1" x14ac:dyDescent="0.25">
      <c r="G78"/>
    </row>
    <row r="79" spans="7:7" ht="13.5" customHeight="1" x14ac:dyDescent="0.25">
      <c r="G79"/>
    </row>
    <row r="80" spans="7:7" ht="13.5" customHeight="1" x14ac:dyDescent="0.25">
      <c r="G80"/>
    </row>
    <row r="81" spans="7:7" ht="13.5" customHeight="1" x14ac:dyDescent="0.25">
      <c r="G81"/>
    </row>
    <row r="82" spans="7:7" ht="24" customHeight="1" x14ac:dyDescent="0.25">
      <c r="G82"/>
    </row>
    <row r="83" spans="7:7" ht="13.5" customHeight="1" x14ac:dyDescent="0.25">
      <c r="G83"/>
    </row>
    <row r="84" spans="7:7" ht="11.25" customHeight="1" x14ac:dyDescent="0.25">
      <c r="G84"/>
    </row>
    <row r="85" spans="7:7" ht="15" x14ac:dyDescent="0.25">
      <c r="G85"/>
    </row>
    <row r="86" spans="7:7" ht="15" x14ac:dyDescent="0.25">
      <c r="G86"/>
    </row>
    <row r="87" spans="7:7" ht="15" x14ac:dyDescent="0.25">
      <c r="G87"/>
    </row>
    <row r="88" spans="7:7" ht="15" x14ac:dyDescent="0.25">
      <c r="G88"/>
    </row>
    <row r="89" spans="7:7" ht="15" x14ac:dyDescent="0.25">
      <c r="G89"/>
    </row>
    <row r="90" spans="7:7" ht="15" x14ac:dyDescent="0.25">
      <c r="G90"/>
    </row>
    <row r="91" spans="7:7" ht="15" x14ac:dyDescent="0.25">
      <c r="G91"/>
    </row>
    <row r="92" spans="7:7" ht="15" x14ac:dyDescent="0.25">
      <c r="G92"/>
    </row>
    <row r="93" spans="7:7" ht="15" x14ac:dyDescent="0.25">
      <c r="G93"/>
    </row>
    <row r="94" spans="7:7" ht="15" x14ac:dyDescent="0.25">
      <c r="G94"/>
    </row>
    <row r="95" spans="7:7" ht="15" x14ac:dyDescent="0.25">
      <c r="G95"/>
    </row>
    <row r="96" spans="7:7" ht="15" x14ac:dyDescent="0.25">
      <c r="G96"/>
    </row>
    <row r="97" spans="7:7" ht="15" x14ac:dyDescent="0.25">
      <c r="G97"/>
    </row>
    <row r="98" spans="7:7" ht="15" x14ac:dyDescent="0.25">
      <c r="G98"/>
    </row>
    <row r="99" spans="7:7" ht="15" customHeight="1" x14ac:dyDescent="0.25">
      <c r="G99"/>
    </row>
    <row r="100" spans="7:7" ht="15" x14ac:dyDescent="0.25">
      <c r="G100"/>
    </row>
    <row r="101" spans="7:7" ht="15" x14ac:dyDescent="0.25">
      <c r="G101"/>
    </row>
    <row r="102" spans="7:7" ht="15" x14ac:dyDescent="0.25">
      <c r="G102"/>
    </row>
    <row r="103" spans="7:7" ht="15" x14ac:dyDescent="0.25">
      <c r="G103"/>
    </row>
    <row r="104" spans="7:7" x14ac:dyDescent="0.2">
      <c r="G104" s="3"/>
    </row>
  </sheetData>
  <autoFilter ref="A16:F26"/>
  <mergeCells count="9">
    <mergeCell ref="A1:G7"/>
    <mergeCell ref="A14:F14"/>
    <mergeCell ref="A15:F15"/>
    <mergeCell ref="A44:F44"/>
    <mergeCell ref="A45:F45"/>
    <mergeCell ref="A10:F10"/>
    <mergeCell ref="A11:F11"/>
    <mergeCell ref="A12:F12"/>
    <mergeCell ref="A13:F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opLeftCell="A14" zoomScale="110" zoomScaleNormal="110" workbookViewId="0">
      <selection activeCell="F19" sqref="F19"/>
    </sheetView>
  </sheetViews>
  <sheetFormatPr defaultColWidth="9.140625" defaultRowHeight="12.75" x14ac:dyDescent="0.2"/>
  <cols>
    <col min="1" max="1" width="18.5703125" style="1" customWidth="1"/>
    <col min="2" max="2" width="17" style="1" customWidth="1"/>
    <col min="3" max="3" width="30.7109375" style="1" customWidth="1"/>
    <col min="4" max="4" width="20.85546875" style="1" customWidth="1"/>
    <col min="5" max="5" width="16.8554687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65"/>
      <c r="B1" s="65"/>
      <c r="C1" s="65"/>
      <c r="D1" s="65"/>
      <c r="E1" s="65"/>
      <c r="F1" s="65"/>
      <c r="G1" s="65"/>
    </row>
    <row r="2" spans="1:8" ht="12.75" customHeight="1" x14ac:dyDescent="0.2">
      <c r="A2" s="65"/>
      <c r="B2" s="65"/>
      <c r="C2" s="65"/>
      <c r="D2" s="65"/>
      <c r="E2" s="65"/>
      <c r="F2" s="65"/>
      <c r="G2" s="65"/>
    </row>
    <row r="3" spans="1:8" ht="12.75" customHeight="1" x14ac:dyDescent="0.2">
      <c r="A3" s="65"/>
      <c r="B3" s="65"/>
      <c r="C3" s="65"/>
      <c r="D3" s="65"/>
      <c r="E3" s="65"/>
      <c r="F3" s="65"/>
      <c r="G3" s="65"/>
    </row>
    <row r="4" spans="1:8" ht="12.75" customHeight="1" x14ac:dyDescent="0.2">
      <c r="A4" s="65"/>
      <c r="B4" s="65"/>
      <c r="C4" s="65"/>
      <c r="D4" s="65"/>
      <c r="E4" s="65"/>
      <c r="F4" s="65"/>
      <c r="G4" s="65"/>
    </row>
    <row r="5" spans="1:8" ht="12.75" customHeight="1" x14ac:dyDescent="0.2">
      <c r="A5" s="65"/>
      <c r="B5" s="65"/>
      <c r="C5" s="65"/>
      <c r="D5" s="65"/>
      <c r="E5" s="65"/>
      <c r="F5" s="65"/>
      <c r="G5" s="65"/>
    </row>
    <row r="6" spans="1:8" ht="11.25" customHeight="1" x14ac:dyDescent="0.2">
      <c r="A6" s="65"/>
      <c r="B6" s="65"/>
      <c r="C6" s="65"/>
      <c r="D6" s="65"/>
      <c r="E6" s="65"/>
      <c r="F6" s="65"/>
      <c r="G6" s="65"/>
    </row>
    <row r="7" spans="1:8" ht="9.75" hidden="1" customHeight="1" x14ac:dyDescent="0.2">
      <c r="A7" s="65"/>
      <c r="B7" s="65"/>
      <c r="C7" s="65"/>
      <c r="D7" s="65"/>
      <c r="E7" s="65"/>
      <c r="F7" s="65"/>
      <c r="G7" s="65"/>
    </row>
    <row r="8" spans="1:8" ht="9" customHeight="1" x14ac:dyDescent="0.2"/>
    <row r="9" spans="1:8" s="64" customFormat="1" ht="20.25" customHeight="1" x14ac:dyDescent="0.25">
      <c r="A9" s="61"/>
      <c r="B9" s="61"/>
      <c r="C9" s="61"/>
      <c r="D9" s="60"/>
      <c r="E9" s="59"/>
      <c r="F9" s="58"/>
      <c r="G9"/>
    </row>
    <row r="10" spans="1:8" ht="21" customHeight="1" x14ac:dyDescent="0.25">
      <c r="A10" s="56" t="s">
        <v>29</v>
      </c>
      <c r="B10" s="56"/>
      <c r="C10" s="56"/>
      <c r="D10" s="56"/>
      <c r="E10" s="56"/>
      <c r="F10" s="56"/>
      <c r="G10"/>
    </row>
    <row r="11" spans="1:8" s="62" customFormat="1" ht="12.75" customHeight="1" x14ac:dyDescent="0.25">
      <c r="A11" s="56" t="s">
        <v>28</v>
      </c>
      <c r="B11" s="56"/>
      <c r="C11" s="56"/>
      <c r="D11" s="56"/>
      <c r="E11" s="56"/>
      <c r="F11" s="56"/>
      <c r="G11"/>
      <c r="H11" s="63"/>
    </row>
    <row r="12" spans="1:8" s="62" customFormat="1" ht="12.75" customHeight="1" x14ac:dyDescent="0.25">
      <c r="A12" s="55" t="s">
        <v>27</v>
      </c>
      <c r="B12" s="55"/>
      <c r="C12" s="55"/>
      <c r="D12" s="55"/>
      <c r="E12" s="55"/>
      <c r="F12" s="55"/>
      <c r="G12"/>
    </row>
    <row r="13" spans="1:8" s="62" customFormat="1" ht="12.75" customHeight="1" x14ac:dyDescent="0.25">
      <c r="A13" s="54" t="s">
        <v>26</v>
      </c>
      <c r="B13" s="54"/>
      <c r="C13" s="54"/>
      <c r="D13" s="54"/>
      <c r="E13" s="54"/>
      <c r="F13" s="54"/>
      <c r="G13"/>
    </row>
    <row r="14" spans="1:8" s="62" customFormat="1" ht="12.75" customHeight="1" x14ac:dyDescent="0.25">
      <c r="A14" s="26" t="s">
        <v>25</v>
      </c>
      <c r="B14" s="25"/>
      <c r="C14" s="25"/>
      <c r="D14" s="25"/>
      <c r="E14" s="25"/>
      <c r="F14" s="24"/>
      <c r="G14"/>
    </row>
    <row r="15" spans="1:8" s="62" customFormat="1" ht="12.75" customHeight="1" x14ac:dyDescent="0.25">
      <c r="A15" s="26"/>
      <c r="B15" s="25"/>
      <c r="C15" s="25"/>
      <c r="D15" s="25"/>
      <c r="E15" s="25"/>
      <c r="F15" s="24"/>
      <c r="G15"/>
    </row>
    <row r="16" spans="1:8" s="62" customFormat="1" ht="45" customHeight="1" x14ac:dyDescent="0.25">
      <c r="A16" s="22" t="s">
        <v>6</v>
      </c>
      <c r="B16" s="23" t="s">
        <v>5</v>
      </c>
      <c r="C16" s="22" t="s">
        <v>4</v>
      </c>
      <c r="D16" s="22" t="s">
        <v>3</v>
      </c>
      <c r="E16" s="21" t="s">
        <v>2</v>
      </c>
      <c r="F16" s="20" t="s">
        <v>1</v>
      </c>
      <c r="G16"/>
    </row>
    <row r="17" spans="1:7" s="62" customFormat="1" ht="12.75" customHeight="1" x14ac:dyDescent="0.25">
      <c r="A17" s="47">
        <v>45961</v>
      </c>
      <c r="B17" s="46" t="s">
        <v>10</v>
      </c>
      <c r="C17" s="45" t="s">
        <v>9</v>
      </c>
      <c r="D17" s="44" t="s">
        <v>8</v>
      </c>
      <c r="E17" s="48">
        <v>45961</v>
      </c>
      <c r="F17" s="41">
        <v>12.72</v>
      </c>
      <c r="G17"/>
    </row>
    <row r="18" spans="1:7" ht="15" x14ac:dyDescent="0.25">
      <c r="A18" s="47"/>
      <c r="B18" s="46"/>
      <c r="C18" s="45"/>
      <c r="D18" s="44"/>
      <c r="E18" s="48"/>
      <c r="F18" s="41"/>
      <c r="G18"/>
    </row>
    <row r="19" spans="1:7" s="62" customFormat="1" ht="12.75" customHeight="1" x14ac:dyDescent="0.25">
      <c r="A19" s="47"/>
      <c r="B19" s="46"/>
      <c r="C19" s="45"/>
      <c r="D19" s="44"/>
      <c r="E19" s="48"/>
      <c r="F19" s="41"/>
      <c r="G19"/>
    </row>
    <row r="20" spans="1:7" ht="15" customHeight="1" x14ac:dyDescent="0.25">
      <c r="A20" s="47"/>
      <c r="B20" s="46"/>
      <c r="C20" s="45"/>
      <c r="D20" s="44"/>
      <c r="E20" s="43"/>
      <c r="F20" s="41"/>
      <c r="G20"/>
    </row>
    <row r="21" spans="1:7" s="62" customFormat="1" ht="12.75" customHeight="1" x14ac:dyDescent="0.25">
      <c r="A21" s="40"/>
      <c r="B21" s="39"/>
      <c r="C21" s="38"/>
      <c r="D21" s="37"/>
      <c r="E21" s="42"/>
      <c r="F21" s="41"/>
      <c r="G21"/>
    </row>
    <row r="22" spans="1:7" s="62" customFormat="1" ht="12.75" customHeight="1" x14ac:dyDescent="0.25">
      <c r="A22" s="40"/>
      <c r="B22" s="39"/>
      <c r="C22" s="38"/>
      <c r="D22" s="37"/>
      <c r="E22" s="36"/>
      <c r="F22" s="19"/>
      <c r="G22"/>
    </row>
    <row r="23" spans="1:7" ht="13.5" customHeight="1" x14ac:dyDescent="0.25">
      <c r="A23" s="10"/>
      <c r="B23" s="35"/>
      <c r="C23" s="8"/>
      <c r="D23" s="7"/>
      <c r="E23" s="6" t="s">
        <v>0</v>
      </c>
      <c r="F23" s="5">
        <f>SUM(F17:F22)</f>
        <v>12.72</v>
      </c>
      <c r="G23"/>
    </row>
    <row r="24" spans="1:7" ht="15.75" x14ac:dyDescent="0.25">
      <c r="A24" s="33"/>
      <c r="B24" s="34"/>
      <c r="C24" s="31"/>
      <c r="D24" s="30"/>
      <c r="E24" s="29"/>
      <c r="F24" s="28"/>
      <c r="G24"/>
    </row>
    <row r="25" spans="1:7" ht="15.75" x14ac:dyDescent="0.25">
      <c r="A25" s="33"/>
      <c r="B25" s="34"/>
      <c r="C25" s="31"/>
      <c r="D25" s="30"/>
      <c r="E25" s="29"/>
      <c r="F25" s="28"/>
      <c r="G25"/>
    </row>
    <row r="26" spans="1:7" s="62" customFormat="1" ht="12.75" customHeight="1" x14ac:dyDescent="0.25">
      <c r="A26" s="33"/>
      <c r="B26" s="32"/>
      <c r="C26" s="31"/>
      <c r="D26" s="30"/>
      <c r="E26" s="29"/>
      <c r="F26" s="28"/>
      <c r="G26"/>
    </row>
    <row r="27" spans="1:7" ht="15.75" x14ac:dyDescent="0.25">
      <c r="A27" s="33"/>
      <c r="B27" s="32"/>
      <c r="C27" s="31"/>
      <c r="D27" s="30"/>
      <c r="E27" s="29"/>
      <c r="F27" s="28"/>
      <c r="G27"/>
    </row>
    <row r="28" spans="1:7" ht="15.75" x14ac:dyDescent="0.25">
      <c r="A28" s="33"/>
      <c r="B28" s="32"/>
      <c r="C28" s="31"/>
      <c r="D28" s="30"/>
      <c r="E28" s="29"/>
      <c r="F28" s="28"/>
      <c r="G28"/>
    </row>
    <row r="29" spans="1:7" ht="15.75" x14ac:dyDescent="0.25">
      <c r="A29" s="33"/>
      <c r="B29" s="32"/>
      <c r="C29" s="31"/>
      <c r="D29" s="30"/>
      <c r="E29" s="29"/>
      <c r="F29" s="28"/>
      <c r="G29"/>
    </row>
    <row r="30" spans="1:7" s="62" customFormat="1" ht="12.75" customHeight="1" x14ac:dyDescent="0.25">
      <c r="A30" s="33"/>
      <c r="B30" s="32"/>
      <c r="C30" s="31"/>
      <c r="D30" s="30"/>
      <c r="E30" s="29"/>
      <c r="F30" s="28"/>
      <c r="G30"/>
    </row>
    <row r="31" spans="1:7" ht="11.25" customHeight="1" x14ac:dyDescent="0.25">
      <c r="A31" s="33"/>
      <c r="B31" s="32"/>
      <c r="C31" s="31"/>
      <c r="D31" s="30"/>
      <c r="E31" s="29"/>
      <c r="F31" s="28"/>
      <c r="G31"/>
    </row>
    <row r="32" spans="1:7" ht="15.75" x14ac:dyDescent="0.25">
      <c r="A32" s="33"/>
      <c r="B32" s="32"/>
      <c r="C32" s="31"/>
      <c r="D32" s="30"/>
      <c r="E32" s="29"/>
      <c r="F32" s="28"/>
      <c r="G32"/>
    </row>
    <row r="33" spans="1:7" ht="15.75" x14ac:dyDescent="0.25">
      <c r="A33" s="33"/>
      <c r="B33" s="32"/>
      <c r="C33" s="31"/>
      <c r="D33" s="30"/>
      <c r="E33" s="29"/>
      <c r="F33" s="28"/>
      <c r="G33"/>
    </row>
    <row r="34" spans="1:7" ht="11.25" customHeight="1" x14ac:dyDescent="0.25">
      <c r="A34" s="33"/>
      <c r="B34" s="32"/>
      <c r="C34" s="31"/>
      <c r="D34" s="30"/>
      <c r="E34" s="29"/>
      <c r="F34" s="28"/>
      <c r="G34"/>
    </row>
    <row r="35" spans="1:7" ht="11.25" customHeight="1" x14ac:dyDescent="0.25">
      <c r="A35" s="27"/>
      <c r="B35" s="27"/>
      <c r="C35" s="27"/>
      <c r="D35" s="27"/>
      <c r="E35" s="27"/>
      <c r="F35" s="27"/>
      <c r="G35"/>
    </row>
    <row r="36" spans="1:7" ht="20.25" customHeight="1" x14ac:dyDescent="0.25">
      <c r="A36" s="26" t="s">
        <v>7</v>
      </c>
      <c r="B36" s="25"/>
      <c r="C36" s="25"/>
      <c r="D36" s="25"/>
      <c r="E36" s="25"/>
      <c r="F36" s="24"/>
      <c r="G36"/>
    </row>
    <row r="37" spans="1:7" ht="43.5" customHeight="1" x14ac:dyDescent="0.25">
      <c r="A37" s="22" t="s">
        <v>6</v>
      </c>
      <c r="B37" s="23" t="s">
        <v>5</v>
      </c>
      <c r="C37" s="22" t="s">
        <v>4</v>
      </c>
      <c r="D37" s="22" t="s">
        <v>3</v>
      </c>
      <c r="E37" s="21" t="s">
        <v>2</v>
      </c>
      <c r="F37" s="20" t="s">
        <v>1</v>
      </c>
      <c r="G37" s="57"/>
    </row>
    <row r="38" spans="1:7" ht="20.25" customHeight="1" x14ac:dyDescent="0.25">
      <c r="A38" s="19"/>
      <c r="B38" s="19"/>
      <c r="C38" s="19"/>
      <c r="D38" s="19"/>
      <c r="E38" s="19"/>
      <c r="F38" s="19"/>
      <c r="G38"/>
    </row>
    <row r="39" spans="1:7" ht="15.75" customHeight="1" x14ac:dyDescent="0.25">
      <c r="A39" s="16"/>
      <c r="B39" s="14"/>
      <c r="C39" s="18"/>
      <c r="D39" s="17"/>
      <c r="E39" s="16"/>
      <c r="F39" s="15"/>
      <c r="G39"/>
    </row>
    <row r="40" spans="1:7" ht="13.5" customHeight="1" x14ac:dyDescent="0.25">
      <c r="A40" s="12"/>
      <c r="B40" s="14"/>
      <c r="C40" s="9"/>
      <c r="D40" s="13"/>
      <c r="E40" s="12"/>
      <c r="F40" s="11"/>
      <c r="G40"/>
    </row>
    <row r="41" spans="1:7" ht="15" customHeight="1" x14ac:dyDescent="0.25">
      <c r="A41" s="10"/>
      <c r="B41" s="9"/>
      <c r="C41" s="8"/>
      <c r="D41" s="7"/>
      <c r="E41" s="6" t="s">
        <v>0</v>
      </c>
      <c r="F41" s="5"/>
      <c r="G41"/>
    </row>
    <row r="42" spans="1:7" ht="15" customHeight="1" x14ac:dyDescent="0.25">
      <c r="A42" s="4"/>
      <c r="B42" s="4"/>
      <c r="C42" s="4"/>
      <c r="D42" s="4"/>
      <c r="E42" s="4"/>
      <c r="F42" s="4"/>
      <c r="G42"/>
    </row>
    <row r="43" spans="1:7" ht="37.5" customHeight="1" x14ac:dyDescent="0.25">
      <c r="G43"/>
    </row>
    <row r="44" spans="1:7" ht="13.5" customHeight="1" x14ac:dyDescent="0.25">
      <c r="G44"/>
    </row>
    <row r="45" spans="1:7" ht="13.5" customHeight="1" x14ac:dyDescent="0.25">
      <c r="G45"/>
    </row>
    <row r="46" spans="1:7" ht="13.5" customHeight="1" x14ac:dyDescent="0.25">
      <c r="G46"/>
    </row>
    <row r="47" spans="1:7" ht="13.5" customHeight="1" x14ac:dyDescent="0.25">
      <c r="G47"/>
    </row>
    <row r="48" spans="1:7" ht="13.5" customHeight="1" x14ac:dyDescent="0.25">
      <c r="G48"/>
    </row>
    <row r="49" spans="7:7" ht="13.5" customHeight="1" x14ac:dyDescent="0.25">
      <c r="G49"/>
    </row>
    <row r="50" spans="7:7" ht="13.5" customHeight="1" x14ac:dyDescent="0.25">
      <c r="G50"/>
    </row>
    <row r="51" spans="7:7" ht="13.5" customHeight="1" x14ac:dyDescent="0.25">
      <c r="G51"/>
    </row>
    <row r="52" spans="7:7" ht="13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3.5" customHeight="1" x14ac:dyDescent="0.25">
      <c r="G68"/>
    </row>
    <row r="69" spans="7:7" ht="13.5" customHeight="1" x14ac:dyDescent="0.25">
      <c r="G69"/>
    </row>
    <row r="70" spans="7:7" ht="13.5" customHeight="1" x14ac:dyDescent="0.25">
      <c r="G70"/>
    </row>
    <row r="71" spans="7:7" ht="13.5" customHeight="1" x14ac:dyDescent="0.25">
      <c r="G71"/>
    </row>
    <row r="72" spans="7:7" ht="13.5" customHeight="1" x14ac:dyDescent="0.25">
      <c r="G72"/>
    </row>
    <row r="73" spans="7:7" ht="24" customHeight="1" x14ac:dyDescent="0.25">
      <c r="G73"/>
    </row>
    <row r="74" spans="7:7" ht="13.5" customHeight="1" x14ac:dyDescent="0.25">
      <c r="G74"/>
    </row>
    <row r="75" spans="7:7" ht="11.25" customHeight="1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x14ac:dyDescent="0.25">
      <c r="G80"/>
    </row>
    <row r="81" spans="7:7" ht="15" x14ac:dyDescent="0.25">
      <c r="G81"/>
    </row>
    <row r="82" spans="7:7" ht="15" x14ac:dyDescent="0.25">
      <c r="G82"/>
    </row>
    <row r="83" spans="7:7" ht="15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ht="15" x14ac:dyDescent="0.25">
      <c r="G87"/>
    </row>
    <row r="88" spans="7:7" ht="15" x14ac:dyDescent="0.25">
      <c r="G88"/>
    </row>
    <row r="89" spans="7:7" ht="15" x14ac:dyDescent="0.25">
      <c r="G89"/>
    </row>
    <row r="90" spans="7:7" ht="15" customHeight="1" x14ac:dyDescent="0.25">
      <c r="G90"/>
    </row>
    <row r="91" spans="7:7" ht="15" x14ac:dyDescent="0.25">
      <c r="G91"/>
    </row>
    <row r="92" spans="7:7" ht="15" x14ac:dyDescent="0.25">
      <c r="G92"/>
    </row>
    <row r="93" spans="7:7" ht="15" x14ac:dyDescent="0.25">
      <c r="G93"/>
    </row>
    <row r="94" spans="7:7" ht="15" x14ac:dyDescent="0.25">
      <c r="G94"/>
    </row>
    <row r="95" spans="7:7" x14ac:dyDescent="0.2">
      <c r="G95" s="3"/>
    </row>
  </sheetData>
  <autoFilter ref="A16:F17"/>
  <mergeCells count="9">
    <mergeCell ref="A15:F15"/>
    <mergeCell ref="A35:F35"/>
    <mergeCell ref="A36:F36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opLeftCell="A15" zoomScale="110" zoomScaleNormal="110" workbookViewId="0">
      <selection activeCell="D16" sqref="D16"/>
    </sheetView>
  </sheetViews>
  <sheetFormatPr defaultColWidth="9.140625" defaultRowHeight="12.75" x14ac:dyDescent="0.2"/>
  <cols>
    <col min="1" max="1" width="18.5703125" style="1" customWidth="1"/>
    <col min="2" max="2" width="17" style="1" customWidth="1"/>
    <col min="3" max="3" width="30.7109375" style="1" customWidth="1"/>
    <col min="4" max="4" width="20.85546875" style="1" customWidth="1"/>
    <col min="5" max="5" width="16.8554687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65"/>
      <c r="B1" s="65"/>
      <c r="C1" s="65"/>
      <c r="D1" s="65"/>
      <c r="E1" s="65"/>
      <c r="F1" s="65"/>
      <c r="G1" s="65"/>
    </row>
    <row r="2" spans="1:8" ht="12.75" customHeight="1" x14ac:dyDescent="0.2">
      <c r="A2" s="65"/>
      <c r="B2" s="65"/>
      <c r="C2" s="65"/>
      <c r="D2" s="65"/>
      <c r="E2" s="65"/>
      <c r="F2" s="65"/>
      <c r="G2" s="65"/>
    </row>
    <row r="3" spans="1:8" ht="12.75" customHeight="1" x14ac:dyDescent="0.2">
      <c r="A3" s="65"/>
      <c r="B3" s="65"/>
      <c r="C3" s="65"/>
      <c r="D3" s="65"/>
      <c r="E3" s="65"/>
      <c r="F3" s="65"/>
      <c r="G3" s="65"/>
    </row>
    <row r="4" spans="1:8" ht="12.75" customHeight="1" x14ac:dyDescent="0.2">
      <c r="A4" s="65"/>
      <c r="B4" s="65"/>
      <c r="C4" s="65"/>
      <c r="D4" s="65"/>
      <c r="E4" s="65"/>
      <c r="F4" s="65"/>
      <c r="G4" s="65"/>
    </row>
    <row r="5" spans="1:8" ht="12.75" customHeight="1" x14ac:dyDescent="0.2">
      <c r="A5" s="65"/>
      <c r="B5" s="65"/>
      <c r="C5" s="65"/>
      <c r="D5" s="65"/>
      <c r="E5" s="65"/>
      <c r="F5" s="65"/>
      <c r="G5" s="65"/>
    </row>
    <row r="6" spans="1:8" ht="11.25" customHeight="1" x14ac:dyDescent="0.2">
      <c r="A6" s="65"/>
      <c r="B6" s="65"/>
      <c r="C6" s="65"/>
      <c r="D6" s="65"/>
      <c r="E6" s="65"/>
      <c r="F6" s="65"/>
      <c r="G6" s="65"/>
    </row>
    <row r="7" spans="1:8" ht="9.75" hidden="1" customHeight="1" x14ac:dyDescent="0.2">
      <c r="A7" s="65"/>
      <c r="B7" s="65"/>
      <c r="C7" s="65"/>
      <c r="D7" s="65"/>
      <c r="E7" s="65"/>
      <c r="F7" s="65"/>
      <c r="G7" s="65"/>
    </row>
    <row r="8" spans="1:8" ht="9" customHeight="1" x14ac:dyDescent="0.2"/>
    <row r="9" spans="1:8" s="64" customFormat="1" ht="20.25" customHeight="1" x14ac:dyDescent="0.25">
      <c r="A9" s="61"/>
      <c r="B9" s="61"/>
      <c r="C9" s="61"/>
      <c r="D9" s="60"/>
      <c r="E9" s="59"/>
      <c r="F9" s="58"/>
      <c r="G9"/>
    </row>
    <row r="10" spans="1:8" ht="21" customHeight="1" x14ac:dyDescent="0.25">
      <c r="A10" s="56" t="s">
        <v>29</v>
      </c>
      <c r="B10" s="56"/>
      <c r="C10" s="56"/>
      <c r="D10" s="56"/>
      <c r="E10" s="56"/>
      <c r="F10" s="56"/>
      <c r="G10"/>
    </row>
    <row r="11" spans="1:8" s="62" customFormat="1" ht="12.75" customHeight="1" x14ac:dyDescent="0.25">
      <c r="A11" s="56" t="s">
        <v>28</v>
      </c>
      <c r="B11" s="56"/>
      <c r="C11" s="56"/>
      <c r="D11" s="56"/>
      <c r="E11" s="56"/>
      <c r="F11" s="56"/>
      <c r="G11"/>
      <c r="H11" s="63"/>
    </row>
    <row r="12" spans="1:8" s="62" customFormat="1" ht="12.75" customHeight="1" x14ac:dyDescent="0.25">
      <c r="A12" s="55" t="s">
        <v>27</v>
      </c>
      <c r="B12" s="55"/>
      <c r="C12" s="55"/>
      <c r="D12" s="55"/>
      <c r="E12" s="55"/>
      <c r="F12" s="55"/>
      <c r="G12"/>
    </row>
    <row r="13" spans="1:8" s="62" customFormat="1" ht="12.75" customHeight="1" x14ac:dyDescent="0.25">
      <c r="A13" s="54" t="s">
        <v>26</v>
      </c>
      <c r="B13" s="54"/>
      <c r="C13" s="54"/>
      <c r="D13" s="54"/>
      <c r="E13" s="54"/>
      <c r="F13" s="54"/>
      <c r="G13"/>
    </row>
    <row r="14" spans="1:8" s="62" customFormat="1" ht="12.75" customHeight="1" x14ac:dyDescent="0.25">
      <c r="A14" s="26" t="s">
        <v>25</v>
      </c>
      <c r="B14" s="25"/>
      <c r="C14" s="25"/>
      <c r="D14" s="25"/>
      <c r="E14" s="25"/>
      <c r="F14" s="24"/>
      <c r="G14"/>
    </row>
    <row r="15" spans="1:8" s="62" customFormat="1" ht="12.75" customHeight="1" x14ac:dyDescent="0.25">
      <c r="A15" s="26"/>
      <c r="B15" s="25"/>
      <c r="C15" s="25"/>
      <c r="D15" s="25"/>
      <c r="E15" s="25"/>
      <c r="F15" s="24"/>
      <c r="G15"/>
    </row>
    <row r="16" spans="1:8" s="62" customFormat="1" ht="45" customHeight="1" x14ac:dyDescent="0.25">
      <c r="A16" s="22" t="s">
        <v>6</v>
      </c>
      <c r="B16" s="23" t="s">
        <v>5</v>
      </c>
      <c r="C16" s="22" t="s">
        <v>4</v>
      </c>
      <c r="D16" s="22" t="s">
        <v>3</v>
      </c>
      <c r="E16" s="21" t="s">
        <v>2</v>
      </c>
      <c r="F16" s="20" t="s">
        <v>1</v>
      </c>
      <c r="G16"/>
    </row>
    <row r="17" spans="1:7" s="62" customFormat="1" ht="12.75" customHeight="1" x14ac:dyDescent="0.25">
      <c r="A17" s="53">
        <v>45936</v>
      </c>
      <c r="B17" s="46" t="s">
        <v>23</v>
      </c>
      <c r="C17" s="44" t="s">
        <v>24</v>
      </c>
      <c r="D17" s="44" t="s">
        <v>21</v>
      </c>
      <c r="E17" s="52">
        <v>45936</v>
      </c>
      <c r="F17" s="41">
        <v>3679.02</v>
      </c>
      <c r="G17"/>
    </row>
    <row r="18" spans="1:7" s="62" customFormat="1" ht="12.75" customHeight="1" x14ac:dyDescent="0.25">
      <c r="A18" s="53">
        <v>45936</v>
      </c>
      <c r="B18" s="46" t="s">
        <v>23</v>
      </c>
      <c r="C18" s="44" t="s">
        <v>22</v>
      </c>
      <c r="D18" s="44" t="s">
        <v>21</v>
      </c>
      <c r="E18" s="52">
        <v>45936</v>
      </c>
      <c r="F18" s="41">
        <v>3479.29</v>
      </c>
      <c r="G18"/>
    </row>
    <row r="19" spans="1:7" ht="15" customHeight="1" x14ac:dyDescent="0.25">
      <c r="A19" s="47"/>
      <c r="B19" s="46"/>
      <c r="C19" s="45"/>
      <c r="D19" s="44"/>
      <c r="E19" s="43"/>
      <c r="F19" s="41"/>
      <c r="G19"/>
    </row>
    <row r="20" spans="1:7" s="62" customFormat="1" ht="12.75" customHeight="1" x14ac:dyDescent="0.25">
      <c r="A20" s="40"/>
      <c r="B20" s="39"/>
      <c r="C20" s="38"/>
      <c r="D20" s="37"/>
      <c r="E20" s="42"/>
      <c r="F20" s="41"/>
      <c r="G20"/>
    </row>
    <row r="21" spans="1:7" s="62" customFormat="1" ht="12.75" customHeight="1" x14ac:dyDescent="0.25">
      <c r="A21" s="40"/>
      <c r="B21" s="39"/>
      <c r="C21" s="38"/>
      <c r="D21" s="37"/>
      <c r="E21" s="36"/>
      <c r="F21" s="19"/>
      <c r="G21"/>
    </row>
    <row r="22" spans="1:7" ht="13.5" customHeight="1" x14ac:dyDescent="0.25">
      <c r="A22" s="10"/>
      <c r="B22" s="35"/>
      <c r="C22" s="8"/>
      <c r="D22" s="7"/>
      <c r="E22" s="6" t="s">
        <v>0</v>
      </c>
      <c r="F22" s="5">
        <f>SUM(F17:F21)</f>
        <v>7158.3099999999995</v>
      </c>
      <c r="G22"/>
    </row>
    <row r="23" spans="1:7" ht="15.75" x14ac:dyDescent="0.25">
      <c r="A23" s="33"/>
      <c r="B23" s="34"/>
      <c r="C23" s="31"/>
      <c r="D23" s="30"/>
      <c r="E23" s="29"/>
      <c r="F23" s="28"/>
      <c r="G23"/>
    </row>
    <row r="24" spans="1:7" ht="15.75" x14ac:dyDescent="0.25">
      <c r="A24" s="33"/>
      <c r="B24" s="34"/>
      <c r="C24" s="31"/>
      <c r="D24" s="30"/>
      <c r="E24" s="29"/>
      <c r="F24" s="28"/>
      <c r="G24"/>
    </row>
    <row r="25" spans="1:7" s="62" customFormat="1" ht="12.75" customHeight="1" x14ac:dyDescent="0.25">
      <c r="A25" s="33"/>
      <c r="B25" s="32"/>
      <c r="C25" s="31"/>
      <c r="D25" s="30"/>
      <c r="E25" s="29"/>
      <c r="F25" s="28"/>
      <c r="G25"/>
    </row>
    <row r="26" spans="1:7" ht="15.75" x14ac:dyDescent="0.25">
      <c r="A26" s="33"/>
      <c r="B26" s="32"/>
      <c r="C26" s="31"/>
      <c r="D26" s="30"/>
      <c r="E26" s="29"/>
      <c r="F26" s="28"/>
      <c r="G26"/>
    </row>
    <row r="27" spans="1:7" ht="15.75" x14ac:dyDescent="0.25">
      <c r="A27" s="33"/>
      <c r="B27" s="32"/>
      <c r="C27" s="31"/>
      <c r="D27" s="30"/>
      <c r="E27" s="29"/>
      <c r="F27" s="28"/>
      <c r="G27"/>
    </row>
    <row r="28" spans="1:7" ht="15.75" x14ac:dyDescent="0.25">
      <c r="A28" s="33"/>
      <c r="B28" s="32"/>
      <c r="C28" s="31"/>
      <c r="D28" s="30"/>
      <c r="E28" s="29"/>
      <c r="F28" s="28"/>
      <c r="G28"/>
    </row>
    <row r="29" spans="1:7" s="62" customFormat="1" ht="12.75" customHeight="1" x14ac:dyDescent="0.25">
      <c r="A29" s="33"/>
      <c r="B29" s="32"/>
      <c r="C29" s="31"/>
      <c r="D29" s="30"/>
      <c r="E29" s="29"/>
      <c r="F29" s="28"/>
      <c r="G29"/>
    </row>
    <row r="30" spans="1:7" ht="11.25" customHeight="1" x14ac:dyDescent="0.25">
      <c r="A30" s="33"/>
      <c r="B30" s="32"/>
      <c r="C30" s="31"/>
      <c r="D30" s="30"/>
      <c r="E30" s="29"/>
      <c r="F30" s="28"/>
      <c r="G30"/>
    </row>
    <row r="31" spans="1:7" ht="15.75" x14ac:dyDescent="0.25">
      <c r="A31" s="33"/>
      <c r="B31" s="32"/>
      <c r="C31" s="31"/>
      <c r="D31" s="30"/>
      <c r="E31" s="29"/>
      <c r="F31" s="28"/>
      <c r="G31"/>
    </row>
    <row r="32" spans="1:7" ht="15.75" x14ac:dyDescent="0.25">
      <c r="A32" s="33"/>
      <c r="B32" s="32"/>
      <c r="C32" s="31"/>
      <c r="D32" s="30"/>
      <c r="E32" s="29"/>
      <c r="F32" s="28"/>
      <c r="G32"/>
    </row>
    <row r="33" spans="1:7" ht="11.25" customHeight="1" x14ac:dyDescent="0.25">
      <c r="A33" s="33"/>
      <c r="B33" s="32"/>
      <c r="C33" s="31"/>
      <c r="D33" s="30"/>
      <c r="E33" s="29"/>
      <c r="F33" s="28"/>
      <c r="G33"/>
    </row>
    <row r="34" spans="1:7" ht="11.25" customHeight="1" x14ac:dyDescent="0.25">
      <c r="A34" s="27"/>
      <c r="B34" s="27"/>
      <c r="C34" s="27"/>
      <c r="D34" s="27"/>
      <c r="E34" s="27"/>
      <c r="F34" s="27"/>
      <c r="G34"/>
    </row>
    <row r="35" spans="1:7" ht="20.25" customHeight="1" x14ac:dyDescent="0.25">
      <c r="A35" s="26" t="s">
        <v>7</v>
      </c>
      <c r="B35" s="25"/>
      <c r="C35" s="25"/>
      <c r="D35" s="25"/>
      <c r="E35" s="25"/>
      <c r="F35" s="24"/>
      <c r="G35"/>
    </row>
    <row r="36" spans="1:7" ht="43.5" customHeight="1" x14ac:dyDescent="0.25">
      <c r="A36" s="22" t="s">
        <v>6</v>
      </c>
      <c r="B36" s="23" t="s">
        <v>5</v>
      </c>
      <c r="C36" s="22" t="s">
        <v>4</v>
      </c>
      <c r="D36" s="22" t="s">
        <v>3</v>
      </c>
      <c r="E36" s="21" t="s">
        <v>2</v>
      </c>
      <c r="F36" s="20" t="s">
        <v>1</v>
      </c>
      <c r="G36" s="57"/>
    </row>
    <row r="37" spans="1:7" ht="20.25" customHeight="1" x14ac:dyDescent="0.25">
      <c r="A37" s="19"/>
      <c r="B37" s="19"/>
      <c r="C37" s="19"/>
      <c r="D37" s="19"/>
      <c r="E37" s="19"/>
      <c r="F37" s="19"/>
      <c r="G37"/>
    </row>
    <row r="38" spans="1:7" ht="15.75" customHeight="1" x14ac:dyDescent="0.25">
      <c r="A38" s="16"/>
      <c r="B38" s="14"/>
      <c r="C38" s="18"/>
      <c r="D38" s="17"/>
      <c r="E38" s="16"/>
      <c r="F38" s="15"/>
      <c r="G38"/>
    </row>
    <row r="39" spans="1:7" ht="13.5" customHeight="1" x14ac:dyDescent="0.25">
      <c r="A39" s="12"/>
      <c r="B39" s="14"/>
      <c r="C39" s="9"/>
      <c r="D39" s="13"/>
      <c r="E39" s="12"/>
      <c r="F39" s="11"/>
      <c r="G39"/>
    </row>
    <row r="40" spans="1:7" ht="15" customHeight="1" x14ac:dyDescent="0.25">
      <c r="A40" s="10"/>
      <c r="B40" s="9"/>
      <c r="C40" s="8"/>
      <c r="D40" s="7"/>
      <c r="E40" s="6" t="s">
        <v>0</v>
      </c>
      <c r="F40" s="5"/>
      <c r="G40"/>
    </row>
    <row r="41" spans="1:7" ht="15" customHeight="1" x14ac:dyDescent="0.25">
      <c r="A41" s="4"/>
      <c r="B41" s="4"/>
      <c r="C41" s="4"/>
      <c r="D41" s="4"/>
      <c r="E41" s="4"/>
      <c r="F41" s="4"/>
      <c r="G41"/>
    </row>
    <row r="42" spans="1:7" ht="37.5" customHeight="1" x14ac:dyDescent="0.25">
      <c r="G42"/>
    </row>
    <row r="43" spans="1:7" ht="13.5" customHeight="1" x14ac:dyDescent="0.25">
      <c r="G43"/>
    </row>
    <row r="44" spans="1:7" ht="13.5" customHeight="1" x14ac:dyDescent="0.25">
      <c r="G44"/>
    </row>
    <row r="45" spans="1:7" ht="13.5" customHeight="1" x14ac:dyDescent="0.25">
      <c r="G45"/>
    </row>
    <row r="46" spans="1:7" ht="13.5" customHeight="1" x14ac:dyDescent="0.25">
      <c r="G46"/>
    </row>
    <row r="47" spans="1:7" ht="13.5" customHeight="1" x14ac:dyDescent="0.25">
      <c r="G47"/>
    </row>
    <row r="48" spans="1:7" ht="13.5" customHeight="1" x14ac:dyDescent="0.25">
      <c r="G48"/>
    </row>
    <row r="49" spans="7:7" ht="13.5" customHeight="1" x14ac:dyDescent="0.25">
      <c r="G49"/>
    </row>
    <row r="50" spans="7:7" ht="13.5" customHeight="1" x14ac:dyDescent="0.25">
      <c r="G50"/>
    </row>
    <row r="51" spans="7:7" ht="13.5" customHeight="1" x14ac:dyDescent="0.25">
      <c r="G51"/>
    </row>
    <row r="52" spans="7:7" ht="13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3.5" customHeight="1" x14ac:dyDescent="0.25">
      <c r="G68"/>
    </row>
    <row r="69" spans="7:7" ht="13.5" customHeight="1" x14ac:dyDescent="0.25">
      <c r="G69"/>
    </row>
    <row r="70" spans="7:7" ht="13.5" customHeight="1" x14ac:dyDescent="0.25">
      <c r="G70"/>
    </row>
    <row r="71" spans="7:7" ht="13.5" customHeight="1" x14ac:dyDescent="0.25">
      <c r="G71"/>
    </row>
    <row r="72" spans="7:7" ht="24" customHeight="1" x14ac:dyDescent="0.25">
      <c r="G72"/>
    </row>
    <row r="73" spans="7:7" ht="13.5" customHeight="1" x14ac:dyDescent="0.25">
      <c r="G73"/>
    </row>
    <row r="74" spans="7:7" ht="11.25" customHeight="1" x14ac:dyDescent="0.25">
      <c r="G74"/>
    </row>
    <row r="75" spans="7:7" ht="15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x14ac:dyDescent="0.25">
      <c r="G80"/>
    </row>
    <row r="81" spans="7:7" ht="15" x14ac:dyDescent="0.25">
      <c r="G81"/>
    </row>
    <row r="82" spans="7:7" ht="15" x14ac:dyDescent="0.25">
      <c r="G82"/>
    </row>
    <row r="83" spans="7:7" ht="15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ht="15" x14ac:dyDescent="0.25">
      <c r="G87"/>
    </row>
    <row r="88" spans="7:7" ht="15" x14ac:dyDescent="0.25">
      <c r="G88"/>
    </row>
    <row r="89" spans="7:7" ht="15" customHeight="1" x14ac:dyDescent="0.25">
      <c r="G89"/>
    </row>
    <row r="90" spans="7:7" ht="15" x14ac:dyDescent="0.25">
      <c r="G90"/>
    </row>
    <row r="91" spans="7:7" ht="15" x14ac:dyDescent="0.25">
      <c r="G91"/>
    </row>
    <row r="92" spans="7:7" ht="15" x14ac:dyDescent="0.25">
      <c r="G92"/>
    </row>
    <row r="93" spans="7:7" ht="15" x14ac:dyDescent="0.25">
      <c r="G93"/>
    </row>
    <row r="94" spans="7:7" x14ac:dyDescent="0.2">
      <c r="G94" s="3"/>
    </row>
  </sheetData>
  <autoFilter ref="A16:F18"/>
  <mergeCells count="9">
    <mergeCell ref="A15:F15"/>
    <mergeCell ref="A34:F34"/>
    <mergeCell ref="A35:F35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opLeftCell="A11" zoomScale="110" zoomScaleNormal="110" workbookViewId="0">
      <selection activeCell="C21" sqref="C21"/>
    </sheetView>
  </sheetViews>
  <sheetFormatPr defaultColWidth="9.140625" defaultRowHeight="12.75" x14ac:dyDescent="0.2"/>
  <cols>
    <col min="1" max="1" width="18.5703125" style="1" customWidth="1"/>
    <col min="2" max="2" width="17" style="1" customWidth="1"/>
    <col min="3" max="3" width="30.7109375" style="1" customWidth="1"/>
    <col min="4" max="4" width="20.85546875" style="1" customWidth="1"/>
    <col min="5" max="5" width="16.8554687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65"/>
      <c r="B1" s="65"/>
      <c r="C1" s="65"/>
      <c r="D1" s="65"/>
      <c r="E1" s="65"/>
      <c r="F1" s="65"/>
      <c r="G1" s="65"/>
    </row>
    <row r="2" spans="1:8" ht="12.75" customHeight="1" x14ac:dyDescent="0.2">
      <c r="A2" s="65"/>
      <c r="B2" s="65"/>
      <c r="C2" s="65"/>
      <c r="D2" s="65"/>
      <c r="E2" s="65"/>
      <c r="F2" s="65"/>
      <c r="G2" s="65"/>
    </row>
    <row r="3" spans="1:8" ht="12.75" customHeight="1" x14ac:dyDescent="0.2">
      <c r="A3" s="65"/>
      <c r="B3" s="65"/>
      <c r="C3" s="65"/>
      <c r="D3" s="65"/>
      <c r="E3" s="65"/>
      <c r="F3" s="65"/>
      <c r="G3" s="65"/>
    </row>
    <row r="4" spans="1:8" ht="12.75" customHeight="1" x14ac:dyDescent="0.2">
      <c r="A4" s="65"/>
      <c r="B4" s="65"/>
      <c r="C4" s="65"/>
      <c r="D4" s="65"/>
      <c r="E4" s="65"/>
      <c r="F4" s="65"/>
      <c r="G4" s="65"/>
    </row>
    <row r="5" spans="1:8" ht="12.75" customHeight="1" x14ac:dyDescent="0.2">
      <c r="A5" s="65"/>
      <c r="B5" s="65"/>
      <c r="C5" s="65"/>
      <c r="D5" s="65"/>
      <c r="E5" s="65"/>
      <c r="F5" s="65"/>
      <c r="G5" s="65"/>
    </row>
    <row r="6" spans="1:8" ht="11.25" customHeight="1" x14ac:dyDescent="0.2">
      <c r="A6" s="65"/>
      <c r="B6" s="65"/>
      <c r="C6" s="65"/>
      <c r="D6" s="65"/>
      <c r="E6" s="65"/>
      <c r="F6" s="65"/>
      <c r="G6" s="65"/>
    </row>
    <row r="7" spans="1:8" ht="9.75" hidden="1" customHeight="1" x14ac:dyDescent="0.2">
      <c r="A7" s="65"/>
      <c r="B7" s="65"/>
      <c r="C7" s="65"/>
      <c r="D7" s="65"/>
      <c r="E7" s="65"/>
      <c r="F7" s="65"/>
      <c r="G7" s="65"/>
    </row>
    <row r="8" spans="1:8" ht="9" customHeight="1" x14ac:dyDescent="0.2"/>
    <row r="9" spans="1:8" s="64" customFormat="1" ht="20.25" customHeight="1" x14ac:dyDescent="0.25">
      <c r="A9" s="61"/>
      <c r="B9" s="61"/>
      <c r="C9" s="61"/>
      <c r="D9" s="60"/>
      <c r="E9" s="59"/>
      <c r="F9" s="58"/>
      <c r="G9"/>
    </row>
    <row r="10" spans="1:8" ht="21" customHeight="1" x14ac:dyDescent="0.25">
      <c r="A10" s="56" t="s">
        <v>29</v>
      </c>
      <c r="B10" s="56"/>
      <c r="C10" s="56"/>
      <c r="D10" s="56"/>
      <c r="E10" s="56"/>
      <c r="F10" s="56"/>
      <c r="G10"/>
    </row>
    <row r="11" spans="1:8" s="62" customFormat="1" ht="12.75" customHeight="1" x14ac:dyDescent="0.25">
      <c r="A11" s="56" t="s">
        <v>28</v>
      </c>
      <c r="B11" s="56"/>
      <c r="C11" s="56"/>
      <c r="D11" s="56"/>
      <c r="E11" s="56"/>
      <c r="F11" s="56"/>
      <c r="G11"/>
      <c r="H11" s="63"/>
    </row>
    <row r="12" spans="1:8" s="62" customFormat="1" ht="12.75" customHeight="1" x14ac:dyDescent="0.25">
      <c r="A12" s="55" t="s">
        <v>27</v>
      </c>
      <c r="B12" s="55"/>
      <c r="C12" s="55"/>
      <c r="D12" s="55"/>
      <c r="E12" s="55"/>
      <c r="F12" s="55"/>
      <c r="G12"/>
    </row>
    <row r="13" spans="1:8" s="62" customFormat="1" ht="12.75" customHeight="1" x14ac:dyDescent="0.25">
      <c r="A13" s="54" t="s">
        <v>26</v>
      </c>
      <c r="B13" s="54"/>
      <c r="C13" s="54"/>
      <c r="D13" s="54"/>
      <c r="E13" s="54"/>
      <c r="F13" s="54"/>
      <c r="G13"/>
    </row>
    <row r="14" spans="1:8" s="62" customFormat="1" ht="12.75" customHeight="1" x14ac:dyDescent="0.25">
      <c r="A14" s="26" t="s">
        <v>25</v>
      </c>
      <c r="B14" s="25"/>
      <c r="C14" s="25"/>
      <c r="D14" s="25"/>
      <c r="E14" s="25"/>
      <c r="F14" s="24"/>
      <c r="G14"/>
    </row>
    <row r="15" spans="1:8" s="62" customFormat="1" ht="12.75" customHeight="1" x14ac:dyDescent="0.25">
      <c r="A15" s="26"/>
      <c r="B15" s="25"/>
      <c r="C15" s="25"/>
      <c r="D15" s="25"/>
      <c r="E15" s="25"/>
      <c r="F15" s="24"/>
      <c r="G15"/>
    </row>
    <row r="16" spans="1:8" s="62" customFormat="1" ht="45" customHeight="1" x14ac:dyDescent="0.25">
      <c r="A16" s="22" t="s">
        <v>6</v>
      </c>
      <c r="B16" s="23" t="s">
        <v>5</v>
      </c>
      <c r="C16" s="22" t="s">
        <v>4</v>
      </c>
      <c r="D16" s="22" t="s">
        <v>3</v>
      </c>
      <c r="E16" s="21" t="s">
        <v>2</v>
      </c>
      <c r="F16" s="20" t="s">
        <v>1</v>
      </c>
      <c r="G16"/>
    </row>
    <row r="17" spans="1:7" s="62" customFormat="1" ht="12.75" customHeight="1" x14ac:dyDescent="0.25">
      <c r="A17" s="53">
        <v>45971</v>
      </c>
      <c r="B17" s="46" t="s">
        <v>31</v>
      </c>
      <c r="C17" s="44" t="s">
        <v>17</v>
      </c>
      <c r="D17" s="44" t="s">
        <v>14</v>
      </c>
      <c r="E17" s="52">
        <v>45939</v>
      </c>
      <c r="F17" s="41">
        <v>174</v>
      </c>
      <c r="G17"/>
    </row>
    <row r="18" spans="1:7" s="62" customFormat="1" ht="12.75" customHeight="1" x14ac:dyDescent="0.25">
      <c r="A18" s="47">
        <v>45951</v>
      </c>
      <c r="B18" s="46" t="s">
        <v>16</v>
      </c>
      <c r="C18" s="44" t="s">
        <v>15</v>
      </c>
      <c r="D18" s="44" t="s">
        <v>14</v>
      </c>
      <c r="E18" s="48">
        <v>45951</v>
      </c>
      <c r="F18" s="41">
        <v>70</v>
      </c>
      <c r="G18"/>
    </row>
    <row r="19" spans="1:7" ht="15" x14ac:dyDescent="0.25">
      <c r="A19" s="47"/>
      <c r="B19" s="46"/>
      <c r="C19" s="45"/>
      <c r="D19" s="44"/>
      <c r="E19" s="48"/>
      <c r="F19" s="41"/>
      <c r="G19"/>
    </row>
    <row r="20" spans="1:7" s="62" customFormat="1" ht="12.75" customHeight="1" x14ac:dyDescent="0.25">
      <c r="A20" s="47"/>
      <c r="B20" s="46"/>
      <c r="C20" s="45"/>
      <c r="D20" s="44"/>
      <c r="E20" s="48"/>
      <c r="F20" s="41"/>
      <c r="G20"/>
    </row>
    <row r="21" spans="1:7" ht="15" customHeight="1" x14ac:dyDescent="0.25">
      <c r="A21" s="47"/>
      <c r="B21" s="46"/>
      <c r="C21" s="45"/>
      <c r="D21" s="44"/>
      <c r="E21" s="43"/>
      <c r="F21" s="41"/>
      <c r="G21"/>
    </row>
    <row r="22" spans="1:7" s="62" customFormat="1" ht="12.75" customHeight="1" x14ac:dyDescent="0.25">
      <c r="A22" s="40"/>
      <c r="B22" s="39"/>
      <c r="C22" s="38"/>
      <c r="D22" s="37"/>
      <c r="E22" s="42"/>
      <c r="F22" s="41"/>
      <c r="G22"/>
    </row>
    <row r="23" spans="1:7" s="62" customFormat="1" ht="12.75" customHeight="1" x14ac:dyDescent="0.25">
      <c r="A23" s="40"/>
      <c r="B23" s="39"/>
      <c r="C23" s="38"/>
      <c r="D23" s="37"/>
      <c r="E23" s="36"/>
      <c r="F23" s="19"/>
      <c r="G23"/>
    </row>
    <row r="24" spans="1:7" ht="13.5" customHeight="1" x14ac:dyDescent="0.25">
      <c r="A24" s="10"/>
      <c r="B24" s="35"/>
      <c r="C24" s="8"/>
      <c r="D24" s="7"/>
      <c r="E24" s="6" t="s">
        <v>0</v>
      </c>
      <c r="F24" s="5">
        <f>SUM(F17:F23)</f>
        <v>244</v>
      </c>
      <c r="G24"/>
    </row>
    <row r="25" spans="1:7" ht="15.75" x14ac:dyDescent="0.25">
      <c r="A25" s="33"/>
      <c r="B25" s="34"/>
      <c r="C25" s="31"/>
      <c r="D25" s="30"/>
      <c r="E25" s="29"/>
      <c r="F25" s="28"/>
      <c r="G25"/>
    </row>
    <row r="26" spans="1:7" ht="15.75" x14ac:dyDescent="0.25">
      <c r="A26" s="33"/>
      <c r="B26" s="34"/>
      <c r="C26" s="31"/>
      <c r="D26" s="30"/>
      <c r="E26" s="29"/>
      <c r="F26" s="28"/>
      <c r="G26"/>
    </row>
    <row r="27" spans="1:7" s="62" customFormat="1" ht="12.75" customHeight="1" x14ac:dyDescent="0.25">
      <c r="A27" s="33"/>
      <c r="B27" s="32"/>
      <c r="C27" s="31"/>
      <c r="D27" s="30"/>
      <c r="E27" s="29"/>
      <c r="F27" s="28"/>
      <c r="G27"/>
    </row>
    <row r="28" spans="1:7" ht="15.75" x14ac:dyDescent="0.25">
      <c r="A28" s="33"/>
      <c r="B28" s="32"/>
      <c r="C28" s="31"/>
      <c r="D28" s="30"/>
      <c r="E28" s="29"/>
      <c r="F28" s="28"/>
      <c r="G28"/>
    </row>
    <row r="29" spans="1:7" ht="15.75" x14ac:dyDescent="0.25">
      <c r="A29" s="33"/>
      <c r="B29" s="32"/>
      <c r="C29" s="31"/>
      <c r="D29" s="30"/>
      <c r="E29" s="29"/>
      <c r="F29" s="28"/>
      <c r="G29"/>
    </row>
    <row r="30" spans="1:7" ht="15.75" x14ac:dyDescent="0.25">
      <c r="A30" s="33"/>
      <c r="B30" s="32"/>
      <c r="C30" s="31"/>
      <c r="D30" s="30"/>
      <c r="E30" s="29"/>
      <c r="F30" s="28"/>
      <c r="G30"/>
    </row>
    <row r="31" spans="1:7" s="62" customFormat="1" ht="12.75" customHeight="1" x14ac:dyDescent="0.25">
      <c r="A31" s="33"/>
      <c r="B31" s="32"/>
      <c r="C31" s="31"/>
      <c r="D31" s="30"/>
      <c r="E31" s="29"/>
      <c r="F31" s="28"/>
      <c r="G31"/>
    </row>
    <row r="32" spans="1:7" ht="11.25" customHeight="1" x14ac:dyDescent="0.25">
      <c r="A32" s="33"/>
      <c r="B32" s="32"/>
      <c r="C32" s="31"/>
      <c r="D32" s="30"/>
      <c r="E32" s="29"/>
      <c r="F32" s="28"/>
      <c r="G32"/>
    </row>
    <row r="33" spans="1:7" ht="15.75" x14ac:dyDescent="0.25">
      <c r="A33" s="33"/>
      <c r="B33" s="32"/>
      <c r="C33" s="31"/>
      <c r="D33" s="30"/>
      <c r="E33" s="29"/>
      <c r="F33" s="28"/>
      <c r="G33"/>
    </row>
    <row r="34" spans="1:7" ht="15.75" x14ac:dyDescent="0.25">
      <c r="A34" s="33"/>
      <c r="B34" s="32"/>
      <c r="C34" s="31"/>
      <c r="D34" s="30"/>
      <c r="E34" s="29"/>
      <c r="F34" s="28"/>
      <c r="G34"/>
    </row>
    <row r="35" spans="1:7" ht="11.25" customHeight="1" x14ac:dyDescent="0.25">
      <c r="A35" s="33"/>
      <c r="B35" s="32"/>
      <c r="C35" s="31"/>
      <c r="D35" s="30"/>
      <c r="E35" s="29"/>
      <c r="F35" s="28"/>
      <c r="G35"/>
    </row>
    <row r="36" spans="1:7" ht="11.25" customHeight="1" x14ac:dyDescent="0.25">
      <c r="A36" s="27"/>
      <c r="B36" s="27"/>
      <c r="C36" s="27"/>
      <c r="D36" s="27"/>
      <c r="E36" s="27"/>
      <c r="F36" s="27"/>
      <c r="G36"/>
    </row>
    <row r="37" spans="1:7" ht="20.25" customHeight="1" x14ac:dyDescent="0.25">
      <c r="A37" s="26" t="s">
        <v>7</v>
      </c>
      <c r="B37" s="25"/>
      <c r="C37" s="25"/>
      <c r="D37" s="25"/>
      <c r="E37" s="25"/>
      <c r="F37" s="24"/>
      <c r="G37"/>
    </row>
    <row r="38" spans="1:7" ht="43.5" customHeight="1" x14ac:dyDescent="0.25">
      <c r="A38" s="22" t="s">
        <v>6</v>
      </c>
      <c r="B38" s="23" t="s">
        <v>5</v>
      </c>
      <c r="C38" s="22" t="s">
        <v>4</v>
      </c>
      <c r="D38" s="22" t="s">
        <v>3</v>
      </c>
      <c r="E38" s="21" t="s">
        <v>2</v>
      </c>
      <c r="F38" s="20" t="s">
        <v>1</v>
      </c>
      <c r="G38" s="57"/>
    </row>
    <row r="39" spans="1:7" ht="20.25" customHeight="1" x14ac:dyDescent="0.25">
      <c r="A39" s="19"/>
      <c r="B39" s="19"/>
      <c r="C39" s="19"/>
      <c r="D39" s="19"/>
      <c r="E39" s="19"/>
      <c r="F39" s="19"/>
      <c r="G39"/>
    </row>
    <row r="40" spans="1:7" ht="15.75" customHeight="1" x14ac:dyDescent="0.25">
      <c r="A40" s="16"/>
      <c r="B40" s="14"/>
      <c r="C40" s="18"/>
      <c r="D40" s="17"/>
      <c r="E40" s="16"/>
      <c r="F40" s="15"/>
      <c r="G40"/>
    </row>
    <row r="41" spans="1:7" ht="13.5" customHeight="1" x14ac:dyDescent="0.25">
      <c r="A41" s="12"/>
      <c r="B41" s="14"/>
      <c r="C41" s="9"/>
      <c r="D41" s="13"/>
      <c r="E41" s="12"/>
      <c r="F41" s="11"/>
      <c r="G41"/>
    </row>
    <row r="42" spans="1:7" ht="15" customHeight="1" x14ac:dyDescent="0.25">
      <c r="A42" s="10"/>
      <c r="B42" s="9"/>
      <c r="C42" s="8"/>
      <c r="D42" s="7"/>
      <c r="E42" s="6" t="s">
        <v>0</v>
      </c>
      <c r="F42" s="5"/>
      <c r="G42"/>
    </row>
    <row r="43" spans="1:7" ht="15" customHeight="1" x14ac:dyDescent="0.25">
      <c r="A43" s="4"/>
      <c r="B43" s="4"/>
      <c r="C43" s="4"/>
      <c r="D43" s="4"/>
      <c r="E43" s="4"/>
      <c r="F43" s="4"/>
      <c r="G43"/>
    </row>
    <row r="44" spans="1:7" ht="37.5" customHeight="1" x14ac:dyDescent="0.25">
      <c r="G44"/>
    </row>
    <row r="45" spans="1:7" ht="13.5" customHeight="1" x14ac:dyDescent="0.25">
      <c r="G45"/>
    </row>
    <row r="46" spans="1:7" ht="13.5" customHeight="1" x14ac:dyDescent="0.25">
      <c r="G46"/>
    </row>
    <row r="47" spans="1:7" ht="13.5" customHeight="1" x14ac:dyDescent="0.25">
      <c r="G47"/>
    </row>
    <row r="48" spans="1:7" ht="13.5" customHeight="1" x14ac:dyDescent="0.25">
      <c r="G48"/>
    </row>
    <row r="49" spans="7:7" ht="13.5" customHeight="1" x14ac:dyDescent="0.25">
      <c r="G49"/>
    </row>
    <row r="50" spans="7:7" ht="13.5" customHeight="1" x14ac:dyDescent="0.25">
      <c r="G50"/>
    </row>
    <row r="51" spans="7:7" ht="13.5" customHeight="1" x14ac:dyDescent="0.25">
      <c r="G51"/>
    </row>
    <row r="52" spans="7:7" ht="13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3.5" customHeight="1" x14ac:dyDescent="0.25">
      <c r="G68"/>
    </row>
    <row r="69" spans="7:7" ht="13.5" customHeight="1" x14ac:dyDescent="0.25">
      <c r="G69"/>
    </row>
    <row r="70" spans="7:7" ht="13.5" customHeight="1" x14ac:dyDescent="0.25">
      <c r="G70"/>
    </row>
    <row r="71" spans="7:7" ht="13.5" customHeight="1" x14ac:dyDescent="0.25">
      <c r="G71"/>
    </row>
    <row r="72" spans="7:7" ht="13.5" customHeight="1" x14ac:dyDescent="0.25">
      <c r="G72"/>
    </row>
    <row r="73" spans="7:7" ht="13.5" customHeight="1" x14ac:dyDescent="0.25">
      <c r="G73"/>
    </row>
    <row r="74" spans="7:7" ht="24" customHeight="1" x14ac:dyDescent="0.25">
      <c r="G74"/>
    </row>
    <row r="75" spans="7:7" ht="13.5" customHeight="1" x14ac:dyDescent="0.25">
      <c r="G75"/>
    </row>
    <row r="76" spans="7:7" ht="11.25" customHeight="1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x14ac:dyDescent="0.25">
      <c r="G80"/>
    </row>
    <row r="81" spans="7:7" ht="15" x14ac:dyDescent="0.25">
      <c r="G81"/>
    </row>
    <row r="82" spans="7:7" ht="15" x14ac:dyDescent="0.25">
      <c r="G82"/>
    </row>
    <row r="83" spans="7:7" ht="15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ht="15" x14ac:dyDescent="0.25">
      <c r="G87"/>
    </row>
    <row r="88" spans="7:7" ht="15" x14ac:dyDescent="0.25">
      <c r="G88"/>
    </row>
    <row r="89" spans="7:7" ht="15" x14ac:dyDescent="0.25">
      <c r="G89"/>
    </row>
    <row r="90" spans="7:7" ht="15" x14ac:dyDescent="0.25">
      <c r="G90"/>
    </row>
    <row r="91" spans="7:7" ht="15" customHeight="1" x14ac:dyDescent="0.25">
      <c r="G91"/>
    </row>
    <row r="92" spans="7:7" ht="15" x14ac:dyDescent="0.25">
      <c r="G92"/>
    </row>
    <row r="93" spans="7:7" ht="15" x14ac:dyDescent="0.25">
      <c r="G93"/>
    </row>
    <row r="94" spans="7:7" ht="15" x14ac:dyDescent="0.25">
      <c r="G94"/>
    </row>
    <row r="95" spans="7:7" ht="15" x14ac:dyDescent="0.25">
      <c r="G95"/>
    </row>
    <row r="96" spans="7:7" x14ac:dyDescent="0.2">
      <c r="G96" s="3"/>
    </row>
  </sheetData>
  <autoFilter ref="A16:F18"/>
  <mergeCells count="9">
    <mergeCell ref="A15:F15"/>
    <mergeCell ref="A36:F36"/>
    <mergeCell ref="A37:F37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opLeftCell="A14" zoomScale="110" zoomScaleNormal="110" workbookViewId="0">
      <selection activeCell="A33" sqref="A33"/>
    </sheetView>
  </sheetViews>
  <sheetFormatPr defaultColWidth="9.140625" defaultRowHeight="12.75" x14ac:dyDescent="0.2"/>
  <cols>
    <col min="1" max="1" width="18.5703125" style="1" customWidth="1"/>
    <col min="2" max="2" width="17" style="1" customWidth="1"/>
    <col min="3" max="3" width="30.7109375" style="1" customWidth="1"/>
    <col min="4" max="4" width="20.85546875" style="1" customWidth="1"/>
    <col min="5" max="5" width="16.8554687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65"/>
      <c r="B1" s="65"/>
      <c r="C1" s="65"/>
      <c r="D1" s="65"/>
      <c r="E1" s="65"/>
      <c r="F1" s="65"/>
      <c r="G1" s="65"/>
    </row>
    <row r="2" spans="1:8" ht="12.75" customHeight="1" x14ac:dyDescent="0.2">
      <c r="A2" s="65"/>
      <c r="B2" s="65"/>
      <c r="C2" s="65"/>
      <c r="D2" s="65"/>
      <c r="E2" s="65"/>
      <c r="F2" s="65"/>
      <c r="G2" s="65"/>
    </row>
    <row r="3" spans="1:8" ht="12.75" customHeight="1" x14ac:dyDescent="0.2">
      <c r="A3" s="65"/>
      <c r="B3" s="65"/>
      <c r="C3" s="65"/>
      <c r="D3" s="65"/>
      <c r="E3" s="65"/>
      <c r="F3" s="65"/>
      <c r="G3" s="65"/>
    </row>
    <row r="4" spans="1:8" ht="12.75" customHeight="1" x14ac:dyDescent="0.2">
      <c r="A4" s="65"/>
      <c r="B4" s="65"/>
      <c r="C4" s="65"/>
      <c r="D4" s="65"/>
      <c r="E4" s="65"/>
      <c r="F4" s="65"/>
      <c r="G4" s="65"/>
    </row>
    <row r="5" spans="1:8" ht="12.75" customHeight="1" x14ac:dyDescent="0.2">
      <c r="A5" s="65"/>
      <c r="B5" s="65"/>
      <c r="C5" s="65"/>
      <c r="D5" s="65"/>
      <c r="E5" s="65"/>
      <c r="F5" s="65"/>
      <c r="G5" s="65"/>
    </row>
    <row r="6" spans="1:8" ht="11.25" customHeight="1" x14ac:dyDescent="0.2">
      <c r="A6" s="65"/>
      <c r="B6" s="65"/>
      <c r="C6" s="65"/>
      <c r="D6" s="65"/>
      <c r="E6" s="65"/>
      <c r="F6" s="65"/>
      <c r="G6" s="65"/>
    </row>
    <row r="7" spans="1:8" ht="9.75" hidden="1" customHeight="1" x14ac:dyDescent="0.2">
      <c r="A7" s="65"/>
      <c r="B7" s="65"/>
      <c r="C7" s="65"/>
      <c r="D7" s="65"/>
      <c r="E7" s="65"/>
      <c r="F7" s="65"/>
      <c r="G7" s="65"/>
    </row>
    <row r="8" spans="1:8" ht="9" customHeight="1" x14ac:dyDescent="0.2"/>
    <row r="9" spans="1:8" s="64" customFormat="1" ht="20.25" customHeight="1" x14ac:dyDescent="0.25">
      <c r="A9" s="61"/>
      <c r="B9" s="61"/>
      <c r="C9" s="61"/>
      <c r="D9" s="60"/>
      <c r="E9" s="59"/>
      <c r="F9" s="58"/>
      <c r="G9"/>
    </row>
    <row r="10" spans="1:8" ht="21" customHeight="1" x14ac:dyDescent="0.25">
      <c r="A10" s="56" t="s">
        <v>29</v>
      </c>
      <c r="B10" s="56"/>
      <c r="C10" s="56"/>
      <c r="D10" s="56"/>
      <c r="E10" s="56"/>
      <c r="F10" s="56"/>
      <c r="G10"/>
    </row>
    <row r="11" spans="1:8" s="62" customFormat="1" ht="12.75" customHeight="1" x14ac:dyDescent="0.25">
      <c r="A11" s="56" t="s">
        <v>28</v>
      </c>
      <c r="B11" s="56"/>
      <c r="C11" s="56"/>
      <c r="D11" s="56"/>
      <c r="E11" s="56"/>
      <c r="F11" s="56"/>
      <c r="G11"/>
      <c r="H11" s="63"/>
    </row>
    <row r="12" spans="1:8" s="62" customFormat="1" ht="12.75" customHeight="1" x14ac:dyDescent="0.25">
      <c r="A12" s="55" t="s">
        <v>27</v>
      </c>
      <c r="B12" s="55"/>
      <c r="C12" s="55"/>
      <c r="D12" s="55"/>
      <c r="E12" s="55"/>
      <c r="F12" s="55"/>
      <c r="G12"/>
    </row>
    <row r="13" spans="1:8" s="62" customFormat="1" ht="12.75" customHeight="1" x14ac:dyDescent="0.25">
      <c r="A13" s="54" t="s">
        <v>26</v>
      </c>
      <c r="B13" s="54"/>
      <c r="C13" s="54"/>
      <c r="D13" s="54"/>
      <c r="E13" s="54"/>
      <c r="F13" s="54"/>
      <c r="G13"/>
    </row>
    <row r="14" spans="1:8" s="62" customFormat="1" ht="12.75" customHeight="1" x14ac:dyDescent="0.25">
      <c r="A14" s="26" t="s">
        <v>25</v>
      </c>
      <c r="B14" s="25"/>
      <c r="C14" s="25"/>
      <c r="D14" s="25"/>
      <c r="E14" s="25"/>
      <c r="F14" s="24"/>
      <c r="G14"/>
    </row>
    <row r="15" spans="1:8" s="62" customFormat="1" ht="12.75" customHeight="1" x14ac:dyDescent="0.25">
      <c r="A15" s="26"/>
      <c r="B15" s="25"/>
      <c r="C15" s="25"/>
      <c r="D15" s="25"/>
      <c r="E15" s="25"/>
      <c r="F15" s="24"/>
      <c r="G15"/>
    </row>
    <row r="16" spans="1:8" s="62" customFormat="1" ht="45" customHeight="1" x14ac:dyDescent="0.25">
      <c r="A16" s="22" t="s">
        <v>6</v>
      </c>
      <c r="B16" s="23" t="s">
        <v>5</v>
      </c>
      <c r="C16" s="22" t="s">
        <v>4</v>
      </c>
      <c r="D16" s="22" t="s">
        <v>3</v>
      </c>
      <c r="E16" s="21" t="s">
        <v>2</v>
      </c>
      <c r="F16" s="20" t="s">
        <v>1</v>
      </c>
      <c r="G16"/>
    </row>
    <row r="17" spans="1:7" s="62" customFormat="1" ht="12.75" customHeight="1" x14ac:dyDescent="0.25">
      <c r="A17" s="53">
        <v>45938</v>
      </c>
      <c r="B17" s="46" t="s">
        <v>20</v>
      </c>
      <c r="C17" s="44" t="s">
        <v>19</v>
      </c>
      <c r="D17" s="44" t="s">
        <v>18</v>
      </c>
      <c r="E17" s="52">
        <v>45936</v>
      </c>
      <c r="F17" s="41">
        <v>1550</v>
      </c>
      <c r="G17"/>
    </row>
    <row r="18" spans="1:7" ht="15" x14ac:dyDescent="0.25">
      <c r="A18" s="47"/>
      <c r="B18" s="46"/>
      <c r="C18" s="45"/>
      <c r="D18" s="44"/>
      <c r="E18" s="48"/>
      <c r="F18" s="41"/>
      <c r="G18"/>
    </row>
    <row r="19" spans="1:7" s="62" customFormat="1" ht="12.75" customHeight="1" x14ac:dyDescent="0.25">
      <c r="A19" s="47"/>
      <c r="B19" s="46"/>
      <c r="C19" s="45"/>
      <c r="D19" s="44"/>
      <c r="E19" s="48"/>
      <c r="F19" s="41"/>
      <c r="G19"/>
    </row>
    <row r="20" spans="1:7" ht="15" customHeight="1" x14ac:dyDescent="0.25">
      <c r="A20" s="47"/>
      <c r="B20" s="46"/>
      <c r="C20" s="45"/>
      <c r="D20" s="44"/>
      <c r="E20" s="43"/>
      <c r="F20" s="41"/>
      <c r="G20"/>
    </row>
    <row r="21" spans="1:7" s="62" customFormat="1" ht="12.75" customHeight="1" x14ac:dyDescent="0.25">
      <c r="A21" s="40"/>
      <c r="B21" s="39"/>
      <c r="C21" s="38"/>
      <c r="D21" s="37"/>
      <c r="E21" s="42"/>
      <c r="F21" s="41"/>
      <c r="G21"/>
    </row>
    <row r="22" spans="1:7" s="62" customFormat="1" ht="12.75" customHeight="1" x14ac:dyDescent="0.25">
      <c r="A22" s="40"/>
      <c r="B22" s="39"/>
      <c r="C22" s="38"/>
      <c r="D22" s="37"/>
      <c r="E22" s="36"/>
      <c r="F22" s="19"/>
      <c r="G22"/>
    </row>
    <row r="23" spans="1:7" ht="13.5" customHeight="1" x14ac:dyDescent="0.25">
      <c r="A23" s="10"/>
      <c r="B23" s="35"/>
      <c r="C23" s="8"/>
      <c r="D23" s="7"/>
      <c r="E23" s="6" t="s">
        <v>0</v>
      </c>
      <c r="F23" s="5">
        <f>SUM(F17:F22)</f>
        <v>1550</v>
      </c>
      <c r="G23"/>
    </row>
    <row r="24" spans="1:7" ht="15.75" x14ac:dyDescent="0.25">
      <c r="A24" s="33"/>
      <c r="B24" s="34"/>
      <c r="C24" s="31"/>
      <c r="D24" s="30"/>
      <c r="E24" s="29"/>
      <c r="F24" s="28"/>
      <c r="G24"/>
    </row>
    <row r="25" spans="1:7" ht="15.75" x14ac:dyDescent="0.25">
      <c r="A25" s="33"/>
      <c r="B25" s="34"/>
      <c r="C25" s="31"/>
      <c r="D25" s="30"/>
      <c r="E25" s="29"/>
      <c r="F25" s="28"/>
      <c r="G25"/>
    </row>
    <row r="26" spans="1:7" s="62" customFormat="1" ht="12.75" customHeight="1" x14ac:dyDescent="0.25">
      <c r="A26" s="33"/>
      <c r="B26" s="32"/>
      <c r="C26" s="31"/>
      <c r="D26" s="30"/>
      <c r="E26" s="29"/>
      <c r="F26" s="28"/>
      <c r="G26"/>
    </row>
    <row r="27" spans="1:7" ht="15.75" x14ac:dyDescent="0.25">
      <c r="A27" s="33"/>
      <c r="B27" s="32"/>
      <c r="C27" s="31"/>
      <c r="D27" s="30"/>
      <c r="E27" s="29"/>
      <c r="F27" s="28"/>
      <c r="G27"/>
    </row>
    <row r="28" spans="1:7" ht="15.75" x14ac:dyDescent="0.25">
      <c r="A28" s="33"/>
      <c r="B28" s="32"/>
      <c r="C28" s="31"/>
      <c r="D28" s="30"/>
      <c r="E28" s="29"/>
      <c r="F28" s="28"/>
      <c r="G28"/>
    </row>
    <row r="29" spans="1:7" ht="15.75" x14ac:dyDescent="0.25">
      <c r="A29" s="33"/>
      <c r="B29" s="32"/>
      <c r="C29" s="31"/>
      <c r="D29" s="30"/>
      <c r="E29" s="29"/>
      <c r="F29" s="28"/>
      <c r="G29"/>
    </row>
    <row r="30" spans="1:7" s="62" customFormat="1" ht="12.75" customHeight="1" x14ac:dyDescent="0.25">
      <c r="A30" s="33"/>
      <c r="B30" s="32"/>
      <c r="C30" s="31"/>
      <c r="D30" s="30"/>
      <c r="E30" s="29"/>
      <c r="F30" s="28"/>
      <c r="G30"/>
    </row>
    <row r="31" spans="1:7" ht="11.25" customHeight="1" x14ac:dyDescent="0.25">
      <c r="A31" s="33"/>
      <c r="B31" s="32"/>
      <c r="C31" s="31"/>
      <c r="D31" s="30"/>
      <c r="E31" s="29"/>
      <c r="F31" s="28"/>
      <c r="G31"/>
    </row>
    <row r="32" spans="1:7" ht="15.75" x14ac:dyDescent="0.25">
      <c r="A32" s="33"/>
      <c r="B32" s="32"/>
      <c r="C32" s="31"/>
      <c r="D32" s="30"/>
      <c r="E32" s="29"/>
      <c r="F32" s="28"/>
      <c r="G32"/>
    </row>
    <row r="33" spans="1:7" ht="15.75" x14ac:dyDescent="0.25">
      <c r="A33" s="33"/>
      <c r="B33" s="32"/>
      <c r="C33" s="31"/>
      <c r="D33" s="30"/>
      <c r="E33" s="29"/>
      <c r="F33" s="28"/>
      <c r="G33"/>
    </row>
    <row r="34" spans="1:7" ht="11.25" customHeight="1" x14ac:dyDescent="0.25">
      <c r="A34" s="33"/>
      <c r="B34" s="32"/>
      <c r="C34" s="31"/>
      <c r="D34" s="30"/>
      <c r="E34" s="29"/>
      <c r="F34" s="28"/>
      <c r="G34"/>
    </row>
    <row r="35" spans="1:7" ht="11.25" customHeight="1" x14ac:dyDescent="0.25">
      <c r="A35" s="27"/>
      <c r="B35" s="27"/>
      <c r="C35" s="27"/>
      <c r="D35" s="27"/>
      <c r="E35" s="27"/>
      <c r="F35" s="27"/>
      <c r="G35"/>
    </row>
    <row r="36" spans="1:7" ht="20.25" customHeight="1" x14ac:dyDescent="0.25">
      <c r="A36" s="26" t="s">
        <v>7</v>
      </c>
      <c r="B36" s="25"/>
      <c r="C36" s="25"/>
      <c r="D36" s="25"/>
      <c r="E36" s="25"/>
      <c r="F36" s="24"/>
      <c r="G36"/>
    </row>
    <row r="37" spans="1:7" ht="43.5" customHeight="1" x14ac:dyDescent="0.25">
      <c r="A37" s="22" t="s">
        <v>6</v>
      </c>
      <c r="B37" s="23" t="s">
        <v>5</v>
      </c>
      <c r="C37" s="22" t="s">
        <v>4</v>
      </c>
      <c r="D37" s="22" t="s">
        <v>3</v>
      </c>
      <c r="E37" s="21" t="s">
        <v>2</v>
      </c>
      <c r="F37" s="20" t="s">
        <v>1</v>
      </c>
      <c r="G37" s="57"/>
    </row>
    <row r="38" spans="1:7" ht="20.25" customHeight="1" x14ac:dyDescent="0.25">
      <c r="A38" s="19"/>
      <c r="B38" s="19"/>
      <c r="C38" s="19"/>
      <c r="D38" s="19"/>
      <c r="E38" s="19"/>
      <c r="F38" s="19"/>
      <c r="G38"/>
    </row>
    <row r="39" spans="1:7" ht="15.75" customHeight="1" x14ac:dyDescent="0.25">
      <c r="A39" s="16"/>
      <c r="B39" s="14"/>
      <c r="C39" s="18"/>
      <c r="D39" s="17"/>
      <c r="E39" s="16"/>
      <c r="F39" s="15"/>
      <c r="G39"/>
    </row>
    <row r="40" spans="1:7" ht="13.5" customHeight="1" x14ac:dyDescent="0.25">
      <c r="A40" s="12"/>
      <c r="B40" s="14"/>
      <c r="C40" s="9"/>
      <c r="D40" s="13"/>
      <c r="E40" s="12"/>
      <c r="F40" s="11"/>
      <c r="G40"/>
    </row>
    <row r="41" spans="1:7" ht="15" customHeight="1" x14ac:dyDescent="0.25">
      <c r="A41" s="10"/>
      <c r="B41" s="9"/>
      <c r="C41" s="8"/>
      <c r="D41" s="7"/>
      <c r="E41" s="6" t="s">
        <v>0</v>
      </c>
      <c r="F41" s="5"/>
      <c r="G41"/>
    </row>
    <row r="42" spans="1:7" ht="15" customHeight="1" x14ac:dyDescent="0.25">
      <c r="A42" s="4"/>
      <c r="B42" s="4"/>
      <c r="C42" s="4"/>
      <c r="D42" s="4"/>
      <c r="E42" s="4"/>
      <c r="F42" s="4"/>
      <c r="G42"/>
    </row>
    <row r="43" spans="1:7" ht="37.5" customHeight="1" x14ac:dyDescent="0.25">
      <c r="G43"/>
    </row>
    <row r="44" spans="1:7" ht="13.5" customHeight="1" x14ac:dyDescent="0.25">
      <c r="G44"/>
    </row>
    <row r="45" spans="1:7" ht="13.5" customHeight="1" x14ac:dyDescent="0.25">
      <c r="G45"/>
    </row>
    <row r="46" spans="1:7" ht="13.5" customHeight="1" x14ac:dyDescent="0.25">
      <c r="G46"/>
    </row>
    <row r="47" spans="1:7" ht="13.5" customHeight="1" x14ac:dyDescent="0.25">
      <c r="G47"/>
    </row>
    <row r="48" spans="1:7" ht="13.5" customHeight="1" x14ac:dyDescent="0.25">
      <c r="G48"/>
    </row>
    <row r="49" spans="7:7" ht="13.5" customHeight="1" x14ac:dyDescent="0.25">
      <c r="G49"/>
    </row>
    <row r="50" spans="7:7" ht="13.5" customHeight="1" x14ac:dyDescent="0.25">
      <c r="G50"/>
    </row>
    <row r="51" spans="7:7" ht="13.5" customHeight="1" x14ac:dyDescent="0.25">
      <c r="G51"/>
    </row>
    <row r="52" spans="7:7" ht="13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3.5" customHeight="1" x14ac:dyDescent="0.25">
      <c r="G68"/>
    </row>
    <row r="69" spans="7:7" ht="13.5" customHeight="1" x14ac:dyDescent="0.25">
      <c r="G69"/>
    </row>
    <row r="70" spans="7:7" ht="13.5" customHeight="1" x14ac:dyDescent="0.25">
      <c r="G70"/>
    </row>
    <row r="71" spans="7:7" ht="13.5" customHeight="1" x14ac:dyDescent="0.25">
      <c r="G71"/>
    </row>
    <row r="72" spans="7:7" ht="13.5" customHeight="1" x14ac:dyDescent="0.25">
      <c r="G72"/>
    </row>
    <row r="73" spans="7:7" ht="24" customHeight="1" x14ac:dyDescent="0.25">
      <c r="G73"/>
    </row>
    <row r="74" spans="7:7" ht="13.5" customHeight="1" x14ac:dyDescent="0.25">
      <c r="G74"/>
    </row>
    <row r="75" spans="7:7" ht="11.25" customHeight="1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x14ac:dyDescent="0.25">
      <c r="G80"/>
    </row>
    <row r="81" spans="7:7" ht="15" x14ac:dyDescent="0.25">
      <c r="G81"/>
    </row>
    <row r="82" spans="7:7" ht="15" x14ac:dyDescent="0.25">
      <c r="G82"/>
    </row>
    <row r="83" spans="7:7" ht="15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ht="15" x14ac:dyDescent="0.25">
      <c r="G87"/>
    </row>
    <row r="88" spans="7:7" ht="15" x14ac:dyDescent="0.25">
      <c r="G88"/>
    </row>
    <row r="89" spans="7:7" ht="15" x14ac:dyDescent="0.25">
      <c r="G89"/>
    </row>
    <row r="90" spans="7:7" ht="15" customHeight="1" x14ac:dyDescent="0.25">
      <c r="G90"/>
    </row>
    <row r="91" spans="7:7" ht="15" x14ac:dyDescent="0.25">
      <c r="G91"/>
    </row>
    <row r="92" spans="7:7" ht="15" x14ac:dyDescent="0.25">
      <c r="G92"/>
    </row>
    <row r="93" spans="7:7" ht="15" x14ac:dyDescent="0.25">
      <c r="G93"/>
    </row>
    <row r="94" spans="7:7" ht="15" x14ac:dyDescent="0.25">
      <c r="G94"/>
    </row>
    <row r="95" spans="7:7" x14ac:dyDescent="0.2">
      <c r="G95" s="3"/>
    </row>
  </sheetData>
  <autoFilter ref="A16:F17"/>
  <mergeCells count="9">
    <mergeCell ref="A15:F15"/>
    <mergeCell ref="A35:F35"/>
    <mergeCell ref="A36:F36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opLeftCell="A14" zoomScale="110" zoomScaleNormal="110" workbookViewId="0">
      <selection activeCell="C18" sqref="C18"/>
    </sheetView>
  </sheetViews>
  <sheetFormatPr defaultColWidth="9.140625" defaultRowHeight="12.75" x14ac:dyDescent="0.2"/>
  <cols>
    <col min="1" max="1" width="18.5703125" style="1" customWidth="1"/>
    <col min="2" max="2" width="17" style="1" customWidth="1"/>
    <col min="3" max="3" width="30.7109375" style="1" customWidth="1"/>
    <col min="4" max="4" width="20.85546875" style="1" customWidth="1"/>
    <col min="5" max="5" width="16.8554687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65"/>
      <c r="B1" s="65"/>
      <c r="C1" s="65"/>
      <c r="D1" s="65"/>
      <c r="E1" s="65"/>
      <c r="F1" s="65"/>
      <c r="G1" s="65"/>
    </row>
    <row r="2" spans="1:8" ht="12.75" customHeight="1" x14ac:dyDescent="0.2">
      <c r="A2" s="65"/>
      <c r="B2" s="65"/>
      <c r="C2" s="65"/>
      <c r="D2" s="65"/>
      <c r="E2" s="65"/>
      <c r="F2" s="65"/>
      <c r="G2" s="65"/>
    </row>
    <row r="3" spans="1:8" ht="12.75" customHeight="1" x14ac:dyDescent="0.2">
      <c r="A3" s="65"/>
      <c r="B3" s="65"/>
      <c r="C3" s="65"/>
      <c r="D3" s="65"/>
      <c r="E3" s="65"/>
      <c r="F3" s="65"/>
      <c r="G3" s="65"/>
    </row>
    <row r="4" spans="1:8" ht="12.75" customHeight="1" x14ac:dyDescent="0.2">
      <c r="A4" s="65"/>
      <c r="B4" s="65"/>
      <c r="C4" s="65"/>
      <c r="D4" s="65"/>
      <c r="E4" s="65"/>
      <c r="F4" s="65"/>
      <c r="G4" s="65"/>
    </row>
    <row r="5" spans="1:8" ht="12.75" customHeight="1" x14ac:dyDescent="0.2">
      <c r="A5" s="65"/>
      <c r="B5" s="65"/>
      <c r="C5" s="65"/>
      <c r="D5" s="65"/>
      <c r="E5" s="65"/>
      <c r="F5" s="65"/>
      <c r="G5" s="65"/>
    </row>
    <row r="6" spans="1:8" ht="11.25" customHeight="1" x14ac:dyDescent="0.2">
      <c r="A6" s="65"/>
      <c r="B6" s="65"/>
      <c r="C6" s="65"/>
      <c r="D6" s="65"/>
      <c r="E6" s="65"/>
      <c r="F6" s="65"/>
      <c r="G6" s="65"/>
    </row>
    <row r="7" spans="1:8" ht="9.75" hidden="1" customHeight="1" x14ac:dyDescent="0.2">
      <c r="A7" s="65"/>
      <c r="B7" s="65"/>
      <c r="C7" s="65"/>
      <c r="D7" s="65"/>
      <c r="E7" s="65"/>
      <c r="F7" s="65"/>
      <c r="G7" s="65"/>
    </row>
    <row r="8" spans="1:8" ht="9" customHeight="1" x14ac:dyDescent="0.2"/>
    <row r="9" spans="1:8" s="64" customFormat="1" ht="20.25" customHeight="1" x14ac:dyDescent="0.25">
      <c r="A9" s="61"/>
      <c r="B9" s="61"/>
      <c r="C9" s="61"/>
      <c r="D9" s="60"/>
      <c r="E9" s="59"/>
      <c r="F9" s="58"/>
      <c r="G9"/>
    </row>
    <row r="10" spans="1:8" ht="21" customHeight="1" x14ac:dyDescent="0.25">
      <c r="A10" s="56" t="s">
        <v>29</v>
      </c>
      <c r="B10" s="56"/>
      <c r="C10" s="56"/>
      <c r="D10" s="56"/>
      <c r="E10" s="56"/>
      <c r="F10" s="56"/>
      <c r="G10"/>
    </row>
    <row r="11" spans="1:8" s="62" customFormat="1" ht="12.75" customHeight="1" x14ac:dyDescent="0.25">
      <c r="A11" s="56" t="s">
        <v>28</v>
      </c>
      <c r="B11" s="56"/>
      <c r="C11" s="56"/>
      <c r="D11" s="56"/>
      <c r="E11" s="56"/>
      <c r="F11" s="56"/>
      <c r="G11"/>
      <c r="H11" s="63"/>
    </row>
    <row r="12" spans="1:8" s="62" customFormat="1" ht="12.75" customHeight="1" x14ac:dyDescent="0.25">
      <c r="A12" s="55" t="s">
        <v>27</v>
      </c>
      <c r="B12" s="55"/>
      <c r="C12" s="55"/>
      <c r="D12" s="55"/>
      <c r="E12" s="55"/>
      <c r="F12" s="55"/>
      <c r="G12"/>
    </row>
    <row r="13" spans="1:8" s="62" customFormat="1" ht="12.75" customHeight="1" x14ac:dyDescent="0.25">
      <c r="A13" s="54" t="s">
        <v>26</v>
      </c>
      <c r="B13" s="54"/>
      <c r="C13" s="54"/>
      <c r="D13" s="54"/>
      <c r="E13" s="54"/>
      <c r="F13" s="54"/>
      <c r="G13"/>
    </row>
    <row r="14" spans="1:8" s="62" customFormat="1" ht="12.75" customHeight="1" x14ac:dyDescent="0.25">
      <c r="A14" s="26" t="s">
        <v>25</v>
      </c>
      <c r="B14" s="25"/>
      <c r="C14" s="25"/>
      <c r="D14" s="25"/>
      <c r="E14" s="25"/>
      <c r="F14" s="24"/>
      <c r="G14"/>
    </row>
    <row r="15" spans="1:8" s="62" customFormat="1" ht="12.75" customHeight="1" x14ac:dyDescent="0.25">
      <c r="A15" s="26"/>
      <c r="B15" s="25"/>
      <c r="C15" s="25"/>
      <c r="D15" s="25"/>
      <c r="E15" s="25"/>
      <c r="F15" s="24"/>
      <c r="G15"/>
    </row>
    <row r="16" spans="1:8" s="62" customFormat="1" ht="45" customHeight="1" x14ac:dyDescent="0.25">
      <c r="A16" s="22" t="s">
        <v>6</v>
      </c>
      <c r="B16" s="23" t="s">
        <v>5</v>
      </c>
      <c r="C16" s="22" t="s">
        <v>4</v>
      </c>
      <c r="D16" s="22" t="s">
        <v>3</v>
      </c>
      <c r="E16" s="21" t="s">
        <v>2</v>
      </c>
      <c r="F16" s="20" t="s">
        <v>1</v>
      </c>
      <c r="G16"/>
    </row>
    <row r="17" spans="1:7" s="62" customFormat="1" ht="12.75" customHeight="1" x14ac:dyDescent="0.25">
      <c r="A17" s="47">
        <v>45910</v>
      </c>
      <c r="B17" s="46" t="s">
        <v>13</v>
      </c>
      <c r="C17" s="45" t="s">
        <v>12</v>
      </c>
      <c r="D17" s="44" t="s">
        <v>11</v>
      </c>
      <c r="E17" s="48">
        <v>45959</v>
      </c>
      <c r="F17" s="41">
        <v>135.9</v>
      </c>
      <c r="G17"/>
    </row>
    <row r="18" spans="1:7" ht="15" x14ac:dyDescent="0.25">
      <c r="A18" s="47"/>
      <c r="B18" s="46"/>
      <c r="C18" s="45"/>
      <c r="D18" s="44"/>
      <c r="E18" s="48"/>
      <c r="F18" s="41"/>
      <c r="G18"/>
    </row>
    <row r="19" spans="1:7" s="62" customFormat="1" ht="12.75" customHeight="1" x14ac:dyDescent="0.25">
      <c r="A19" s="47"/>
      <c r="B19" s="46"/>
      <c r="C19" s="45"/>
      <c r="D19" s="44"/>
      <c r="E19" s="48"/>
      <c r="F19" s="41"/>
      <c r="G19"/>
    </row>
    <row r="20" spans="1:7" ht="15" customHeight="1" x14ac:dyDescent="0.25">
      <c r="A20" s="47"/>
      <c r="B20" s="46"/>
      <c r="C20" s="45"/>
      <c r="D20" s="44"/>
      <c r="E20" s="43"/>
      <c r="F20" s="41"/>
      <c r="G20"/>
    </row>
    <row r="21" spans="1:7" s="62" customFormat="1" ht="12.75" customHeight="1" x14ac:dyDescent="0.25">
      <c r="A21" s="40"/>
      <c r="B21" s="39"/>
      <c r="C21" s="38"/>
      <c r="D21" s="37"/>
      <c r="E21" s="42"/>
      <c r="F21" s="41"/>
      <c r="G21"/>
    </row>
    <row r="22" spans="1:7" s="62" customFormat="1" ht="12.75" customHeight="1" x14ac:dyDescent="0.25">
      <c r="A22" s="40"/>
      <c r="B22" s="39"/>
      <c r="C22" s="38"/>
      <c r="D22" s="37"/>
      <c r="E22" s="36"/>
      <c r="F22" s="19"/>
      <c r="G22"/>
    </row>
    <row r="23" spans="1:7" ht="13.5" customHeight="1" x14ac:dyDescent="0.25">
      <c r="A23" s="10"/>
      <c r="B23" s="35"/>
      <c r="C23" s="8"/>
      <c r="D23" s="7"/>
      <c r="E23" s="6" t="s">
        <v>0</v>
      </c>
      <c r="F23" s="5">
        <f>SUM(F17:F22)</f>
        <v>135.9</v>
      </c>
      <c r="G23"/>
    </row>
    <row r="24" spans="1:7" ht="15.75" x14ac:dyDescent="0.25">
      <c r="A24" s="33"/>
      <c r="B24" s="34"/>
      <c r="C24" s="31"/>
      <c r="D24" s="30"/>
      <c r="E24" s="29"/>
      <c r="F24" s="28"/>
      <c r="G24"/>
    </row>
    <row r="25" spans="1:7" ht="15.75" x14ac:dyDescent="0.25">
      <c r="A25" s="33"/>
      <c r="B25" s="34"/>
      <c r="C25" s="31"/>
      <c r="D25" s="30"/>
      <c r="E25" s="29"/>
      <c r="F25" s="28"/>
      <c r="G25"/>
    </row>
    <row r="26" spans="1:7" s="62" customFormat="1" ht="12.75" customHeight="1" x14ac:dyDescent="0.25">
      <c r="A26" s="33"/>
      <c r="B26" s="32"/>
      <c r="C26" s="31"/>
      <c r="D26" s="30"/>
      <c r="E26" s="29"/>
      <c r="F26" s="28"/>
      <c r="G26"/>
    </row>
    <row r="27" spans="1:7" ht="15.75" x14ac:dyDescent="0.25">
      <c r="A27" s="33"/>
      <c r="B27" s="32"/>
      <c r="C27" s="31"/>
      <c r="D27" s="30"/>
      <c r="E27" s="29"/>
      <c r="F27" s="28"/>
      <c r="G27"/>
    </row>
    <row r="28" spans="1:7" ht="15.75" x14ac:dyDescent="0.25">
      <c r="A28" s="33"/>
      <c r="B28" s="32"/>
      <c r="C28" s="31"/>
      <c r="D28" s="30"/>
      <c r="E28" s="29"/>
      <c r="F28" s="28"/>
      <c r="G28"/>
    </row>
    <row r="29" spans="1:7" ht="15.75" x14ac:dyDescent="0.25">
      <c r="A29" s="33"/>
      <c r="B29" s="32"/>
      <c r="C29" s="31"/>
      <c r="D29" s="30"/>
      <c r="E29" s="29"/>
      <c r="F29" s="28"/>
      <c r="G29"/>
    </row>
    <row r="30" spans="1:7" s="62" customFormat="1" ht="12.75" customHeight="1" x14ac:dyDescent="0.25">
      <c r="A30" s="33"/>
      <c r="B30" s="32"/>
      <c r="C30" s="31"/>
      <c r="D30" s="30"/>
      <c r="E30" s="29"/>
      <c r="F30" s="28"/>
      <c r="G30"/>
    </row>
    <row r="31" spans="1:7" ht="11.25" customHeight="1" x14ac:dyDescent="0.25">
      <c r="A31" s="33"/>
      <c r="B31" s="32"/>
      <c r="C31" s="31"/>
      <c r="D31" s="30"/>
      <c r="E31" s="29"/>
      <c r="F31" s="28"/>
      <c r="G31"/>
    </row>
    <row r="32" spans="1:7" ht="15.75" x14ac:dyDescent="0.25">
      <c r="A32" s="33"/>
      <c r="B32" s="32"/>
      <c r="C32" s="31"/>
      <c r="D32" s="30"/>
      <c r="E32" s="29"/>
      <c r="F32" s="28"/>
      <c r="G32"/>
    </row>
    <row r="33" spans="1:7" ht="15.75" x14ac:dyDescent="0.25">
      <c r="A33" s="33"/>
      <c r="B33" s="32"/>
      <c r="C33" s="31"/>
      <c r="D33" s="30"/>
      <c r="E33" s="29"/>
      <c r="F33" s="28"/>
      <c r="G33"/>
    </row>
    <row r="34" spans="1:7" ht="11.25" customHeight="1" x14ac:dyDescent="0.25">
      <c r="A34" s="33"/>
      <c r="B34" s="32"/>
      <c r="C34" s="31"/>
      <c r="D34" s="30"/>
      <c r="E34" s="29"/>
      <c r="F34" s="28"/>
      <c r="G34"/>
    </row>
    <row r="35" spans="1:7" ht="11.25" customHeight="1" x14ac:dyDescent="0.25">
      <c r="A35" s="27"/>
      <c r="B35" s="27"/>
      <c r="C35" s="27"/>
      <c r="D35" s="27"/>
      <c r="E35" s="27"/>
      <c r="F35" s="27"/>
      <c r="G35"/>
    </row>
    <row r="36" spans="1:7" ht="20.25" customHeight="1" x14ac:dyDescent="0.25">
      <c r="A36" s="26" t="s">
        <v>7</v>
      </c>
      <c r="B36" s="25"/>
      <c r="C36" s="25"/>
      <c r="D36" s="25"/>
      <c r="E36" s="25"/>
      <c r="F36" s="24"/>
      <c r="G36"/>
    </row>
    <row r="37" spans="1:7" ht="43.5" customHeight="1" x14ac:dyDescent="0.25">
      <c r="A37" s="22" t="s">
        <v>6</v>
      </c>
      <c r="B37" s="23" t="s">
        <v>5</v>
      </c>
      <c r="C37" s="22" t="s">
        <v>4</v>
      </c>
      <c r="D37" s="22" t="s">
        <v>3</v>
      </c>
      <c r="E37" s="21" t="s">
        <v>2</v>
      </c>
      <c r="F37" s="20" t="s">
        <v>1</v>
      </c>
      <c r="G37" s="57"/>
    </row>
    <row r="38" spans="1:7" ht="20.25" customHeight="1" x14ac:dyDescent="0.25">
      <c r="A38" s="19"/>
      <c r="B38" s="19"/>
      <c r="C38" s="19"/>
      <c r="D38" s="19"/>
      <c r="E38" s="19"/>
      <c r="F38" s="19"/>
      <c r="G38"/>
    </row>
    <row r="39" spans="1:7" ht="15.75" customHeight="1" x14ac:dyDescent="0.25">
      <c r="A39" s="16"/>
      <c r="B39" s="14"/>
      <c r="C39" s="18"/>
      <c r="D39" s="17"/>
      <c r="E39" s="16"/>
      <c r="F39" s="15"/>
      <c r="G39"/>
    </row>
    <row r="40" spans="1:7" ht="13.5" customHeight="1" x14ac:dyDescent="0.25">
      <c r="A40" s="12"/>
      <c r="B40" s="14"/>
      <c r="C40" s="9"/>
      <c r="D40" s="13"/>
      <c r="E40" s="12"/>
      <c r="F40" s="11"/>
      <c r="G40"/>
    </row>
    <row r="41" spans="1:7" ht="15" customHeight="1" x14ac:dyDescent="0.25">
      <c r="A41" s="10"/>
      <c r="B41" s="9"/>
      <c r="C41" s="8"/>
      <c r="D41" s="7"/>
      <c r="E41" s="6" t="s">
        <v>0</v>
      </c>
      <c r="F41" s="5"/>
      <c r="G41"/>
    </row>
    <row r="42" spans="1:7" ht="15" customHeight="1" x14ac:dyDescent="0.25">
      <c r="A42" s="4"/>
      <c r="B42" s="4"/>
      <c r="C42" s="4"/>
      <c r="D42" s="4"/>
      <c r="E42" s="4"/>
      <c r="F42" s="4"/>
      <c r="G42"/>
    </row>
    <row r="43" spans="1:7" ht="37.5" customHeight="1" x14ac:dyDescent="0.25">
      <c r="G43"/>
    </row>
    <row r="44" spans="1:7" ht="13.5" customHeight="1" x14ac:dyDescent="0.25">
      <c r="G44"/>
    </row>
    <row r="45" spans="1:7" ht="13.5" customHeight="1" x14ac:dyDescent="0.25">
      <c r="G45"/>
    </row>
    <row r="46" spans="1:7" ht="13.5" customHeight="1" x14ac:dyDescent="0.25">
      <c r="G46"/>
    </row>
    <row r="47" spans="1:7" ht="13.5" customHeight="1" x14ac:dyDescent="0.25">
      <c r="G47"/>
    </row>
    <row r="48" spans="1:7" ht="13.5" customHeight="1" x14ac:dyDescent="0.25">
      <c r="G48"/>
    </row>
    <row r="49" spans="7:7" ht="13.5" customHeight="1" x14ac:dyDescent="0.25">
      <c r="G49"/>
    </row>
    <row r="50" spans="7:7" ht="13.5" customHeight="1" x14ac:dyDescent="0.25">
      <c r="G50"/>
    </row>
    <row r="51" spans="7:7" ht="13.5" customHeight="1" x14ac:dyDescent="0.25">
      <c r="G51"/>
    </row>
    <row r="52" spans="7:7" ht="13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3.5" customHeight="1" x14ac:dyDescent="0.25">
      <c r="G68"/>
    </row>
    <row r="69" spans="7:7" ht="13.5" customHeight="1" x14ac:dyDescent="0.25">
      <c r="G69"/>
    </row>
    <row r="70" spans="7:7" ht="13.5" customHeight="1" x14ac:dyDescent="0.25">
      <c r="G70"/>
    </row>
    <row r="71" spans="7:7" ht="13.5" customHeight="1" x14ac:dyDescent="0.25">
      <c r="G71"/>
    </row>
    <row r="72" spans="7:7" ht="13.5" customHeight="1" x14ac:dyDescent="0.25">
      <c r="G72"/>
    </row>
    <row r="73" spans="7:7" ht="24" customHeight="1" x14ac:dyDescent="0.25">
      <c r="G73"/>
    </row>
    <row r="74" spans="7:7" ht="13.5" customHeight="1" x14ac:dyDescent="0.25">
      <c r="G74"/>
    </row>
    <row r="75" spans="7:7" ht="11.25" customHeight="1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x14ac:dyDescent="0.25">
      <c r="G80"/>
    </row>
    <row r="81" spans="7:7" ht="15" x14ac:dyDescent="0.25">
      <c r="G81"/>
    </row>
    <row r="82" spans="7:7" ht="15" x14ac:dyDescent="0.25">
      <c r="G82"/>
    </row>
    <row r="83" spans="7:7" ht="15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ht="15" x14ac:dyDescent="0.25">
      <c r="G87"/>
    </row>
    <row r="88" spans="7:7" ht="15" x14ac:dyDescent="0.25">
      <c r="G88"/>
    </row>
    <row r="89" spans="7:7" ht="15" x14ac:dyDescent="0.25">
      <c r="G89"/>
    </row>
    <row r="90" spans="7:7" ht="15" customHeight="1" x14ac:dyDescent="0.25">
      <c r="G90"/>
    </row>
    <row r="91" spans="7:7" ht="15" x14ac:dyDescent="0.25">
      <c r="G91"/>
    </row>
    <row r="92" spans="7:7" ht="15" x14ac:dyDescent="0.25">
      <c r="G92"/>
    </row>
    <row r="93" spans="7:7" ht="15" x14ac:dyDescent="0.25">
      <c r="G93"/>
    </row>
    <row r="94" spans="7:7" ht="15" x14ac:dyDescent="0.25">
      <c r="G94"/>
    </row>
    <row r="95" spans="7:7" x14ac:dyDescent="0.2">
      <c r="G95" s="3"/>
    </row>
  </sheetData>
  <autoFilter ref="A16:F17"/>
  <mergeCells count="9">
    <mergeCell ref="A15:F15"/>
    <mergeCell ref="A35:F35"/>
    <mergeCell ref="A36:F36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OUTUBRO 25</vt:lpstr>
      <vt:lpstr>Despesas</vt:lpstr>
      <vt:lpstr>Despesas Bancárias </vt:lpstr>
      <vt:lpstr>Folha de pagamento</vt:lpstr>
      <vt:lpstr>Material de consumo </vt:lpstr>
      <vt:lpstr>Serviços Prestados </vt:lpstr>
      <vt:lpstr>Utilidade Pública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2025-11-10T19:37:38Z</dcterms:created>
  <dcterms:modified xsi:type="dcterms:W3CDTF">2025-11-10T19:48:10Z</dcterms:modified>
</cp:coreProperties>
</file>